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80" tabRatio="440"/>
  </bookViews>
  <sheets>
    <sheet name="yonerge" sheetId="10" r:id="rId1"/>
    <sheet name="ogrenci" sheetId="11" r:id="rId2"/>
    <sheet name="veli" sheetId="12" r:id="rId3"/>
    <sheet name="ogretmen" sheetId="13" r:id="rId4"/>
    <sheet name="sonuc" sheetId="14" r:id="rId5"/>
    <sheet name="madde" sheetId="3" r:id="rId6"/>
  </sheets>
  <definedNames>
    <definedName name="_xlnm.Print_Area" localSheetId="1">ogrenci!$AP$1:$AR$41</definedName>
    <definedName name="_xlnm.Print_Area" localSheetId="3">ogretmen!$AP$1:$AR$41</definedName>
    <definedName name="_xlnm.Print_Area" localSheetId="4">sonuc!$J$1:$N$43</definedName>
    <definedName name="_xlnm.Print_Area" localSheetId="2">veli!$AL$1:$AN$40</definedName>
    <definedName name="_xlnm.Print_Area" localSheetId="0">yonerge!$A$1:$O$93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4" l="1"/>
  <c r="G41" i="14"/>
  <c r="E42" i="14"/>
  <c r="E41" i="14"/>
  <c r="C42" i="14"/>
  <c r="C41" i="14"/>
  <c r="AM4" i="13"/>
  <c r="AM5" i="13"/>
  <c r="AM6" i="13"/>
  <c r="AM7" i="13"/>
  <c r="AM8" i="13"/>
  <c r="AM9" i="13"/>
  <c r="AM10" i="13"/>
  <c r="AM11" i="13"/>
  <c r="AM12" i="13"/>
  <c r="AM13" i="13"/>
  <c r="AM14" i="13"/>
  <c r="AM15" i="13"/>
  <c r="AM16" i="13"/>
  <c r="AM17" i="13"/>
  <c r="AM18" i="13"/>
  <c r="AM19" i="13"/>
  <c r="AM20" i="13"/>
  <c r="AM21" i="13"/>
  <c r="AM22" i="13"/>
  <c r="AM23" i="13"/>
  <c r="AM24" i="13"/>
  <c r="AM25" i="13"/>
  <c r="AM26" i="13"/>
  <c r="AM27" i="13"/>
  <c r="AM28" i="13"/>
  <c r="AM29" i="13"/>
  <c r="AM30" i="13"/>
  <c r="AM31" i="13"/>
  <c r="AM32" i="13"/>
  <c r="AM33" i="13"/>
  <c r="AM34" i="13"/>
  <c r="AM35" i="13"/>
  <c r="AM36" i="13"/>
  <c r="AM37" i="13"/>
  <c r="AM38" i="13"/>
  <c r="AM39" i="13"/>
  <c r="AM40" i="13"/>
  <c r="AM41" i="13"/>
  <c r="AM42" i="13"/>
  <c r="AM43" i="13"/>
  <c r="AM44" i="13"/>
  <c r="AM45" i="13"/>
  <c r="AM46" i="13"/>
  <c r="AM47" i="13"/>
  <c r="AM48" i="13"/>
  <c r="AM49" i="13"/>
  <c r="AM50" i="13"/>
  <c r="AM51" i="13"/>
  <c r="AM52" i="13"/>
  <c r="AM53" i="13"/>
  <c r="AM54" i="13"/>
  <c r="AM55" i="13"/>
  <c r="AM56" i="13"/>
  <c r="AM57" i="13"/>
  <c r="AM58" i="13"/>
  <c r="AM59" i="13"/>
  <c r="AM60" i="13"/>
  <c r="AM61" i="13"/>
  <c r="AM62" i="13"/>
  <c r="AM63" i="13"/>
  <c r="AM64" i="13"/>
  <c r="AM65" i="13"/>
  <c r="AM66" i="13"/>
  <c r="AM67" i="13"/>
  <c r="AM68" i="13"/>
  <c r="AM69" i="13"/>
  <c r="AM70" i="13"/>
  <c r="AM71" i="13"/>
  <c r="AM3" i="13"/>
  <c r="AM4" i="11"/>
  <c r="AM5" i="11"/>
  <c r="AM6" i="11"/>
  <c r="AM7" i="11"/>
  <c r="AM8" i="11"/>
  <c r="AM9" i="11"/>
  <c r="AM10" i="11"/>
  <c r="AM11" i="11"/>
  <c r="AM12" i="11"/>
  <c r="AM13" i="11"/>
  <c r="AM14" i="11"/>
  <c r="AM15" i="11"/>
  <c r="AM16" i="11"/>
  <c r="AM17" i="11"/>
  <c r="AM18" i="11"/>
  <c r="AM19" i="11"/>
  <c r="AM20" i="1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3" i="11"/>
  <c r="AI4" i="12"/>
  <c r="AI5" i="12"/>
  <c r="AI6" i="12"/>
  <c r="AI7" i="12"/>
  <c r="AI8" i="12"/>
  <c r="AI9" i="12"/>
  <c r="AI10" i="12"/>
  <c r="AI11" i="12"/>
  <c r="AI12" i="12"/>
  <c r="AI13" i="12"/>
  <c r="AI14" i="12"/>
  <c r="AI15" i="12"/>
  <c r="AI16" i="12"/>
  <c r="AI17" i="12"/>
  <c r="AI18" i="12"/>
  <c r="AI19" i="12"/>
  <c r="AI20" i="12"/>
  <c r="AI21" i="12"/>
  <c r="AI22" i="12"/>
  <c r="AI23" i="12"/>
  <c r="AI24" i="12"/>
  <c r="AI25" i="12"/>
  <c r="AI26" i="12"/>
  <c r="AI27" i="12"/>
  <c r="AI28" i="12"/>
  <c r="AI29" i="12"/>
  <c r="AI30" i="12"/>
  <c r="AI31" i="12"/>
  <c r="AI32" i="12"/>
  <c r="AI33" i="12"/>
  <c r="AI34" i="12"/>
  <c r="AI35" i="12"/>
  <c r="AI36" i="12"/>
  <c r="AI37" i="12"/>
  <c r="AI38" i="12"/>
  <c r="AI39" i="12"/>
  <c r="AI40" i="12"/>
  <c r="AI41" i="12"/>
  <c r="AI42" i="12"/>
  <c r="AI43" i="12"/>
  <c r="AI44" i="12"/>
  <c r="AI45" i="12"/>
  <c r="AI46" i="12"/>
  <c r="AI47" i="12"/>
  <c r="AI48" i="12"/>
  <c r="AI49" i="12"/>
  <c r="AI50" i="12"/>
  <c r="AI51" i="12"/>
  <c r="AI52" i="12"/>
  <c r="AI53" i="12"/>
  <c r="AI54" i="12"/>
  <c r="AI55" i="12"/>
  <c r="AI56" i="12"/>
  <c r="AI57" i="12"/>
  <c r="AI58" i="12"/>
  <c r="AI59" i="12"/>
  <c r="AI60" i="12"/>
  <c r="AI61" i="12"/>
  <c r="AI62" i="12"/>
  <c r="AI63" i="12"/>
  <c r="AI64" i="12"/>
  <c r="AI65" i="12"/>
  <c r="AI66" i="12"/>
  <c r="AI67" i="12"/>
  <c r="AI68" i="12"/>
  <c r="AI69" i="12"/>
  <c r="AI70" i="12"/>
  <c r="AI71" i="12"/>
  <c r="AI3" i="12"/>
  <c r="AM41" i="12"/>
  <c r="AN41" i="12"/>
  <c r="G23" i="14"/>
  <c r="E12" i="14"/>
  <c r="E16" i="14"/>
  <c r="E23" i="14"/>
  <c r="E25" i="14"/>
  <c r="E33" i="14"/>
  <c r="E40" i="14"/>
  <c r="E2" i="14"/>
  <c r="F23" i="14"/>
  <c r="F24" i="14"/>
  <c r="F6" i="14"/>
  <c r="F10" i="14"/>
  <c r="F14" i="14"/>
  <c r="F18" i="14"/>
  <c r="F22" i="14"/>
  <c r="D16" i="14"/>
  <c r="D39" i="14"/>
  <c r="D35" i="14"/>
  <c r="D23" i="14"/>
  <c r="D19" i="14"/>
  <c r="D12" i="14"/>
  <c r="AP21" i="13"/>
  <c r="AP34" i="13"/>
  <c r="AP41" i="13"/>
  <c r="AP40" i="13"/>
  <c r="AP39" i="13"/>
  <c r="AP38" i="13"/>
  <c r="AP37" i="13"/>
  <c r="AP36" i="13"/>
  <c r="AP35" i="13"/>
  <c r="AP33" i="13"/>
  <c r="AP32" i="13"/>
  <c r="AP31" i="13"/>
  <c r="AP30" i="13"/>
  <c r="AP29" i="13"/>
  <c r="AP28" i="13"/>
  <c r="AP27" i="13"/>
  <c r="AP26" i="13"/>
  <c r="AP25" i="13"/>
  <c r="AP24" i="13"/>
  <c r="AP23" i="13"/>
  <c r="AP22" i="13"/>
  <c r="AP4" i="13"/>
  <c r="AP5" i="13"/>
  <c r="AP6" i="13"/>
  <c r="AP7" i="13"/>
  <c r="AP8" i="13"/>
  <c r="AP9" i="13"/>
  <c r="AP10" i="13"/>
  <c r="AP11" i="13"/>
  <c r="AP12" i="13"/>
  <c r="AP13" i="13"/>
  <c r="AP14" i="13"/>
  <c r="AP15" i="13"/>
  <c r="AP16" i="13"/>
  <c r="AP17" i="13"/>
  <c r="AP18" i="13"/>
  <c r="AP19" i="13"/>
  <c r="AP20" i="13"/>
  <c r="AP3" i="13"/>
  <c r="AN4" i="13"/>
  <c r="F3" i="14" s="1"/>
  <c r="AN5" i="13"/>
  <c r="F4" i="14" s="1"/>
  <c r="AN6" i="13"/>
  <c r="F5" i="14" s="1"/>
  <c r="AN7" i="13"/>
  <c r="AN8" i="13"/>
  <c r="F7" i="14" s="1"/>
  <c r="AN9" i="13"/>
  <c r="F8" i="14" s="1"/>
  <c r="AN10" i="13"/>
  <c r="F9" i="14" s="1"/>
  <c r="AN11" i="13"/>
  <c r="AN12" i="13"/>
  <c r="F11" i="14" s="1"/>
  <c r="AN13" i="13"/>
  <c r="F12" i="14" s="1"/>
  <c r="AN14" i="13"/>
  <c r="F13" i="14" s="1"/>
  <c r="AN15" i="13"/>
  <c r="AN16" i="13"/>
  <c r="F15" i="14" s="1"/>
  <c r="AN17" i="13"/>
  <c r="F16" i="14" s="1"/>
  <c r="AN18" i="13"/>
  <c r="F17" i="14" s="1"/>
  <c r="AN19" i="13"/>
  <c r="AN20" i="13"/>
  <c r="F19" i="14" s="1"/>
  <c r="AN21" i="13"/>
  <c r="F20" i="14" s="1"/>
  <c r="AN22" i="13"/>
  <c r="F21" i="14" s="1"/>
  <c r="AN23" i="13"/>
  <c r="AN24" i="13"/>
  <c r="AN25" i="13"/>
  <c r="AN26" i="13"/>
  <c r="F25" i="14" s="1"/>
  <c r="AN27" i="13"/>
  <c r="F26" i="14" s="1"/>
  <c r="AN28" i="13"/>
  <c r="F27" i="14" s="1"/>
  <c r="AN29" i="13"/>
  <c r="F28" i="14" s="1"/>
  <c r="AN30" i="13"/>
  <c r="F29" i="14" s="1"/>
  <c r="AN31" i="13"/>
  <c r="F30" i="14" s="1"/>
  <c r="AN32" i="13"/>
  <c r="F31" i="14" s="1"/>
  <c r="AN33" i="13"/>
  <c r="F32" i="14" s="1"/>
  <c r="AN34" i="13"/>
  <c r="F33" i="14" s="1"/>
  <c r="AN35" i="13"/>
  <c r="F34" i="14" s="1"/>
  <c r="AN36" i="13"/>
  <c r="F35" i="14" s="1"/>
  <c r="AN37" i="13"/>
  <c r="F36" i="14" s="1"/>
  <c r="AN38" i="13"/>
  <c r="F37" i="14" s="1"/>
  <c r="AN39" i="13"/>
  <c r="F38" i="14" s="1"/>
  <c r="AN40" i="13"/>
  <c r="F39" i="14" s="1"/>
  <c r="AN41" i="13"/>
  <c r="F40" i="14" s="1"/>
  <c r="AN3" i="13"/>
  <c r="F2" i="14" s="1"/>
  <c r="AM4" i="12"/>
  <c r="AM5" i="12"/>
  <c r="AM6" i="12"/>
  <c r="AM7" i="12"/>
  <c r="AM8" i="12"/>
  <c r="AM9" i="12"/>
  <c r="AM10" i="12"/>
  <c r="AM11" i="12"/>
  <c r="AM12" i="12"/>
  <c r="AM13" i="12"/>
  <c r="AM14" i="12"/>
  <c r="AM15" i="12"/>
  <c r="AM16" i="12"/>
  <c r="AM17" i="12"/>
  <c r="AM18" i="12"/>
  <c r="AM19" i="12"/>
  <c r="AM20" i="12"/>
  <c r="AM21" i="12"/>
  <c r="AM22" i="12"/>
  <c r="AM23" i="12"/>
  <c r="AM24" i="12"/>
  <c r="AM25" i="12"/>
  <c r="AM26" i="12"/>
  <c r="AM27" i="12"/>
  <c r="AM28" i="12"/>
  <c r="AM29" i="12"/>
  <c r="AM30" i="12"/>
  <c r="AM31" i="12"/>
  <c r="AM32" i="12"/>
  <c r="AM33" i="12"/>
  <c r="AM34" i="12"/>
  <c r="AM35" i="12"/>
  <c r="AM36" i="12"/>
  <c r="AM37" i="12"/>
  <c r="AM38" i="12"/>
  <c r="AM39" i="12"/>
  <c r="AM40" i="12"/>
  <c r="AM3" i="12"/>
  <c r="AL40" i="12"/>
  <c r="AL39" i="12"/>
  <c r="AL38" i="12"/>
  <c r="AL37" i="12"/>
  <c r="AL36" i="12"/>
  <c r="AL35" i="12"/>
  <c r="AL34" i="12"/>
  <c r="AL33" i="12"/>
  <c r="AL32" i="12"/>
  <c r="AL31" i="12"/>
  <c r="AL30" i="12"/>
  <c r="AL29" i="12"/>
  <c r="AL28" i="12"/>
  <c r="AL27" i="12"/>
  <c r="AL26" i="12"/>
  <c r="AL25" i="12"/>
  <c r="AL24" i="12"/>
  <c r="AL23" i="12"/>
  <c r="AL21" i="12"/>
  <c r="AL19" i="12"/>
  <c r="AL20" i="12"/>
  <c r="AL18" i="12"/>
  <c r="AL15" i="12"/>
  <c r="AL16" i="12"/>
  <c r="AL14" i="12"/>
  <c r="AL4" i="12"/>
  <c r="AL5" i="12"/>
  <c r="AL6" i="12"/>
  <c r="AL7" i="12"/>
  <c r="AL8" i="12"/>
  <c r="AL9" i="12"/>
  <c r="AL10" i="12"/>
  <c r="AL11" i="12"/>
  <c r="AL12" i="12"/>
  <c r="AL3" i="12"/>
  <c r="AJ17" i="12"/>
  <c r="AJ13" i="12"/>
  <c r="AJ19" i="12"/>
  <c r="D18" i="14" s="1"/>
  <c r="AJ20" i="12"/>
  <c r="AJ21" i="12"/>
  <c r="D20" i="14" s="1"/>
  <c r="AJ22" i="12"/>
  <c r="D21" i="14" s="1"/>
  <c r="AJ23" i="12"/>
  <c r="D22" i="14" s="1"/>
  <c r="AJ24" i="12"/>
  <c r="AJ25" i="12"/>
  <c r="D24" i="14" s="1"/>
  <c r="AJ26" i="12"/>
  <c r="D25" i="14" s="1"/>
  <c r="AJ27" i="12"/>
  <c r="D26" i="14" s="1"/>
  <c r="AJ28" i="12"/>
  <c r="D27" i="14" s="1"/>
  <c r="AJ29" i="12"/>
  <c r="D28" i="14" s="1"/>
  <c r="AJ30" i="12"/>
  <c r="D29" i="14" s="1"/>
  <c r="AJ31" i="12"/>
  <c r="D30" i="14" s="1"/>
  <c r="AJ32" i="12"/>
  <c r="D31" i="14" s="1"/>
  <c r="AJ33" i="12"/>
  <c r="D32" i="14" s="1"/>
  <c r="AJ34" i="12"/>
  <c r="D33" i="14" s="1"/>
  <c r="AJ35" i="12"/>
  <c r="D34" i="14" s="1"/>
  <c r="AJ36" i="12"/>
  <c r="AJ37" i="12"/>
  <c r="D36" i="14" s="1"/>
  <c r="AJ38" i="12"/>
  <c r="D37" i="14" s="1"/>
  <c r="AJ39" i="12"/>
  <c r="D38" i="14" s="1"/>
  <c r="AJ40" i="12"/>
  <c r="AJ41" i="12"/>
  <c r="D40" i="14" s="1"/>
  <c r="AJ18" i="12"/>
  <c r="D17" i="14" s="1"/>
  <c r="AJ15" i="12"/>
  <c r="D14" i="14" s="1"/>
  <c r="AJ16" i="12"/>
  <c r="D15" i="14" s="1"/>
  <c r="AJ14" i="12"/>
  <c r="D13" i="14" s="1"/>
  <c r="AJ5" i="12"/>
  <c r="D4" i="14" s="1"/>
  <c r="AJ6" i="12"/>
  <c r="D5" i="14" s="1"/>
  <c r="AJ7" i="12"/>
  <c r="D6" i="14" s="1"/>
  <c r="AJ8" i="12"/>
  <c r="D7" i="14" s="1"/>
  <c r="AJ9" i="12"/>
  <c r="D8" i="14" s="1"/>
  <c r="AJ10" i="12"/>
  <c r="D9" i="14" s="1"/>
  <c r="AJ11" i="12"/>
  <c r="D10" i="14" s="1"/>
  <c r="AJ12" i="12"/>
  <c r="D11" i="14" s="1"/>
  <c r="AJ4" i="12"/>
  <c r="D3" i="14" s="1"/>
  <c r="AJ3" i="12"/>
  <c r="D2" i="14" s="1"/>
  <c r="AQ4" i="11"/>
  <c r="AQ5" i="11"/>
  <c r="AQ6" i="11"/>
  <c r="AQ7" i="11"/>
  <c r="AQ8" i="11"/>
  <c r="AQ9" i="11"/>
  <c r="AQ10" i="11"/>
  <c r="AQ11" i="11"/>
  <c r="AQ12" i="11"/>
  <c r="AQ13" i="11"/>
  <c r="AQ14" i="11"/>
  <c r="AQ15" i="11"/>
  <c r="AQ16" i="11"/>
  <c r="AQ17" i="11"/>
  <c r="AQ18" i="11"/>
  <c r="AQ19" i="11"/>
  <c r="AQ20" i="11"/>
  <c r="AQ21" i="11"/>
  <c r="AQ22" i="11"/>
  <c r="AQ23" i="11"/>
  <c r="AQ24" i="11"/>
  <c r="AQ25" i="11"/>
  <c r="AQ26" i="11"/>
  <c r="AQ27" i="11"/>
  <c r="AQ28" i="11"/>
  <c r="AQ29" i="11"/>
  <c r="AQ30" i="11"/>
  <c r="AQ31" i="11"/>
  <c r="AQ32" i="11"/>
  <c r="AQ33" i="11"/>
  <c r="AQ34" i="11"/>
  <c r="AQ35" i="11"/>
  <c r="AQ36" i="11"/>
  <c r="AQ37" i="11"/>
  <c r="AQ38" i="11"/>
  <c r="AQ39" i="11"/>
  <c r="AQ40" i="11"/>
  <c r="AQ41" i="11"/>
  <c r="AQ3" i="11"/>
  <c r="AP4" i="11"/>
  <c r="AP5" i="11"/>
  <c r="AP6" i="11"/>
  <c r="AP7" i="11"/>
  <c r="AP8" i="11"/>
  <c r="AP9" i="11"/>
  <c r="AP10" i="11"/>
  <c r="AP11" i="11"/>
  <c r="AP12" i="11"/>
  <c r="AP13" i="11"/>
  <c r="AP14" i="11"/>
  <c r="AP15" i="11"/>
  <c r="AP16" i="11"/>
  <c r="AP17" i="11"/>
  <c r="AP18" i="11"/>
  <c r="AP19" i="11"/>
  <c r="AP20" i="11"/>
  <c r="AP21" i="11"/>
  <c r="AP22" i="11"/>
  <c r="AP23" i="11"/>
  <c r="AP24" i="11"/>
  <c r="AP25" i="11"/>
  <c r="AP26" i="11"/>
  <c r="AP27" i="11"/>
  <c r="AP28" i="11"/>
  <c r="AP29" i="11"/>
  <c r="AP30" i="11"/>
  <c r="AP31" i="11"/>
  <c r="AP32" i="11"/>
  <c r="AP33" i="11"/>
  <c r="AP34" i="11"/>
  <c r="AP35" i="11"/>
  <c r="AP36" i="11"/>
  <c r="AP37" i="11"/>
  <c r="AP38" i="11"/>
  <c r="AP39" i="11"/>
  <c r="AP40" i="11"/>
  <c r="AP41" i="11"/>
  <c r="AP3" i="11"/>
  <c r="AN4" i="11"/>
  <c r="B3" i="14" s="1"/>
  <c r="AN5" i="11"/>
  <c r="B4" i="14" s="1"/>
  <c r="AN6" i="11"/>
  <c r="B5" i="14" s="1"/>
  <c r="AN7" i="11"/>
  <c r="B6" i="14" s="1"/>
  <c r="AN8" i="11"/>
  <c r="B7" i="14" s="1"/>
  <c r="AN9" i="11"/>
  <c r="B8" i="14" s="1"/>
  <c r="AN10" i="11"/>
  <c r="B9" i="14" s="1"/>
  <c r="AN11" i="11"/>
  <c r="B10" i="14" s="1"/>
  <c r="AN12" i="11"/>
  <c r="B11" i="14" s="1"/>
  <c r="AN13" i="11"/>
  <c r="B12" i="14" s="1"/>
  <c r="AN14" i="11"/>
  <c r="B13" i="14" s="1"/>
  <c r="AN15" i="11"/>
  <c r="B14" i="14" s="1"/>
  <c r="AN16" i="11"/>
  <c r="B15" i="14" s="1"/>
  <c r="AN17" i="11"/>
  <c r="B16" i="14" s="1"/>
  <c r="AN18" i="11"/>
  <c r="B17" i="14" s="1"/>
  <c r="AN19" i="11"/>
  <c r="B18" i="14" s="1"/>
  <c r="AN20" i="11"/>
  <c r="B19" i="14" s="1"/>
  <c r="AN21" i="11"/>
  <c r="B20" i="14" s="1"/>
  <c r="AN22" i="11"/>
  <c r="B21" i="14" s="1"/>
  <c r="AN23" i="11"/>
  <c r="B22" i="14" s="1"/>
  <c r="AN24" i="11"/>
  <c r="B23" i="14" s="1"/>
  <c r="AN25" i="11"/>
  <c r="B24" i="14" s="1"/>
  <c r="AN26" i="11"/>
  <c r="B25" i="14" s="1"/>
  <c r="AN27" i="11"/>
  <c r="B26" i="14" s="1"/>
  <c r="AN28" i="11"/>
  <c r="B27" i="14" s="1"/>
  <c r="AN29" i="11"/>
  <c r="B28" i="14" s="1"/>
  <c r="AN30" i="11"/>
  <c r="B29" i="14" s="1"/>
  <c r="AN31" i="11"/>
  <c r="B30" i="14" s="1"/>
  <c r="AN32" i="11"/>
  <c r="B31" i="14" s="1"/>
  <c r="AN33" i="11"/>
  <c r="B32" i="14" s="1"/>
  <c r="AN34" i="11"/>
  <c r="B33" i="14" s="1"/>
  <c r="AN35" i="11"/>
  <c r="B34" i="14" s="1"/>
  <c r="AN36" i="11"/>
  <c r="B35" i="14" s="1"/>
  <c r="AN37" i="11"/>
  <c r="B36" i="14" s="1"/>
  <c r="AN38" i="11"/>
  <c r="B37" i="14" s="1"/>
  <c r="AN39" i="11"/>
  <c r="B38" i="14" s="1"/>
  <c r="AN40" i="11"/>
  <c r="B39" i="14" s="1"/>
  <c r="AN41" i="11"/>
  <c r="B40" i="14" s="1"/>
  <c r="AN3" i="11"/>
  <c r="B2" i="14" s="1"/>
  <c r="L40" i="14" l="1"/>
  <c r="L33" i="14" l="1"/>
  <c r="L25" i="14"/>
  <c r="L23" i="14"/>
  <c r="M23" i="14"/>
  <c r="L16" i="14"/>
  <c r="L12" i="14"/>
  <c r="L2" i="14"/>
  <c r="AL72" i="13" l="1"/>
  <c r="AR41" i="13" s="1"/>
  <c r="G40" i="14" s="1"/>
  <c r="M40" i="14" s="1"/>
  <c r="AK72" i="13"/>
  <c r="AR40" i="13" s="1"/>
  <c r="G39" i="14" s="1"/>
  <c r="M39" i="14" s="1"/>
  <c r="AJ72" i="13"/>
  <c r="AR39" i="13" s="1"/>
  <c r="G38" i="14" s="1"/>
  <c r="M38" i="14" s="1"/>
  <c r="AI72" i="13"/>
  <c r="AR38" i="13" s="1"/>
  <c r="G37" i="14" s="1"/>
  <c r="M37" i="14" s="1"/>
  <c r="AH72" i="13"/>
  <c r="AG72" i="13"/>
  <c r="AR36" i="13" s="1"/>
  <c r="G35" i="14" s="1"/>
  <c r="M35" i="14" s="1"/>
  <c r="AF72" i="13"/>
  <c r="AR35" i="13" s="1"/>
  <c r="G34" i="14" s="1"/>
  <c r="M34" i="14" s="1"/>
  <c r="AE72" i="13"/>
  <c r="AR33" i="13" s="1"/>
  <c r="G32" i="14" s="1"/>
  <c r="M32" i="14" s="1"/>
  <c r="AD72" i="13"/>
  <c r="AR32" i="13" s="1"/>
  <c r="G31" i="14" s="1"/>
  <c r="M31" i="14" s="1"/>
  <c r="AC72" i="13"/>
  <c r="AR31" i="13" s="1"/>
  <c r="G30" i="14" s="1"/>
  <c r="M30" i="14" s="1"/>
  <c r="AB72" i="13"/>
  <c r="AR30" i="13" s="1"/>
  <c r="G29" i="14" s="1"/>
  <c r="M29" i="14" s="1"/>
  <c r="AA72" i="13"/>
  <c r="AR29" i="13" s="1"/>
  <c r="G28" i="14" s="1"/>
  <c r="M28" i="14" s="1"/>
  <c r="Z72" i="13"/>
  <c r="AR28" i="13" s="1"/>
  <c r="G27" i="14" s="1"/>
  <c r="M27" i="14" s="1"/>
  <c r="Y72" i="13"/>
  <c r="AR26" i="13" s="1"/>
  <c r="G25" i="14" s="1"/>
  <c r="M25" i="14" s="1"/>
  <c r="X72" i="13"/>
  <c r="AR25" i="13" s="1"/>
  <c r="G24" i="14" s="1"/>
  <c r="M24" i="14" s="1"/>
  <c r="W72" i="13"/>
  <c r="AR21" i="13" s="1"/>
  <c r="G20" i="14" s="1"/>
  <c r="M20" i="14" s="1"/>
  <c r="N20" i="14" s="1"/>
  <c r="V72" i="13"/>
  <c r="AR23" i="13" s="1"/>
  <c r="G22" i="14" s="1"/>
  <c r="M22" i="14" s="1"/>
  <c r="U72" i="13"/>
  <c r="AR22" i="13" s="1"/>
  <c r="G21" i="14" s="1"/>
  <c r="M21" i="14" s="1"/>
  <c r="T72" i="13"/>
  <c r="AR20" i="13" s="1"/>
  <c r="G19" i="14" s="1"/>
  <c r="M19" i="14" s="1"/>
  <c r="S72" i="13"/>
  <c r="AR19" i="13" s="1"/>
  <c r="G18" i="14" s="1"/>
  <c r="M18" i="14" s="1"/>
  <c r="R72" i="13"/>
  <c r="AR18" i="13" s="1"/>
  <c r="G17" i="14" s="1"/>
  <c r="M17" i="14" s="1"/>
  <c r="Q72" i="13"/>
  <c r="AR17" i="13" s="1"/>
  <c r="G16" i="14" s="1"/>
  <c r="M16" i="14" s="1"/>
  <c r="P72" i="13"/>
  <c r="AR16" i="13" s="1"/>
  <c r="G15" i="14" s="1"/>
  <c r="M15" i="14" s="1"/>
  <c r="O72" i="13"/>
  <c r="AR15" i="13" s="1"/>
  <c r="G14" i="14" s="1"/>
  <c r="M14" i="14" s="1"/>
  <c r="N72" i="13"/>
  <c r="AR14" i="13" s="1"/>
  <c r="G13" i="14" s="1"/>
  <c r="M13" i="14" s="1"/>
  <c r="M72" i="13"/>
  <c r="AR13" i="13" s="1"/>
  <c r="G12" i="14" s="1"/>
  <c r="M12" i="14" s="1"/>
  <c r="L72" i="13"/>
  <c r="AR12" i="13" s="1"/>
  <c r="G11" i="14" s="1"/>
  <c r="M11" i="14" s="1"/>
  <c r="K72" i="13"/>
  <c r="AR11" i="13" s="1"/>
  <c r="G10" i="14" s="1"/>
  <c r="M10" i="14" s="1"/>
  <c r="J72" i="13"/>
  <c r="AR10" i="13" s="1"/>
  <c r="G9" i="14" s="1"/>
  <c r="M9" i="14" s="1"/>
  <c r="I72" i="13"/>
  <c r="AR9" i="13" s="1"/>
  <c r="G8" i="14" s="1"/>
  <c r="M8" i="14" s="1"/>
  <c r="H72" i="13"/>
  <c r="AR8" i="13" s="1"/>
  <c r="G7" i="14" s="1"/>
  <c r="M7" i="14" s="1"/>
  <c r="G72" i="13"/>
  <c r="AR7" i="13" s="1"/>
  <c r="G6" i="14" s="1"/>
  <c r="M6" i="14" s="1"/>
  <c r="F72" i="13"/>
  <c r="AR6" i="13" s="1"/>
  <c r="G5" i="14" s="1"/>
  <c r="M5" i="14" s="1"/>
  <c r="E72" i="13"/>
  <c r="AR5" i="13" s="1"/>
  <c r="G4" i="14" s="1"/>
  <c r="M4" i="14" s="1"/>
  <c r="D72" i="13"/>
  <c r="AR4" i="13" s="1"/>
  <c r="G3" i="14" s="1"/>
  <c r="M3" i="14" s="1"/>
  <c r="C72" i="13"/>
  <c r="AR3" i="13" s="1"/>
  <c r="G2" i="14" s="1"/>
  <c r="M2" i="14" s="1"/>
  <c r="AQ41" i="13"/>
  <c r="AQ40" i="13"/>
  <c r="AQ39" i="13"/>
  <c r="AQ38" i="13"/>
  <c r="AR37" i="13"/>
  <c r="G36" i="14" s="1"/>
  <c r="M36" i="14" s="1"/>
  <c r="AQ37" i="13"/>
  <c r="AQ36" i="13"/>
  <c r="AQ35" i="13"/>
  <c r="AR34" i="13"/>
  <c r="G33" i="14" s="1"/>
  <c r="M33" i="14" s="1"/>
  <c r="AQ34" i="13"/>
  <c r="AQ33" i="13"/>
  <c r="AQ32" i="13"/>
  <c r="AQ31" i="13"/>
  <c r="AQ30" i="13"/>
  <c r="AQ29" i="13"/>
  <c r="AQ28" i="13"/>
  <c r="AR27" i="13"/>
  <c r="G26" i="14" s="1"/>
  <c r="M26" i="14" s="1"/>
  <c r="AQ27" i="13"/>
  <c r="AQ26" i="13"/>
  <c r="AQ25" i="13"/>
  <c r="AQ24" i="13"/>
  <c r="AQ23" i="13"/>
  <c r="AQ22" i="13"/>
  <c r="AQ21" i="13"/>
  <c r="AQ20" i="13"/>
  <c r="AQ19" i="13"/>
  <c r="AQ18" i="13"/>
  <c r="AQ17" i="13"/>
  <c r="AQ16" i="13"/>
  <c r="AQ15" i="13"/>
  <c r="AQ14" i="13"/>
  <c r="AQ13" i="13"/>
  <c r="AQ12" i="13"/>
  <c r="AQ11" i="13"/>
  <c r="AQ10" i="13"/>
  <c r="AQ9" i="13"/>
  <c r="AQ8" i="13"/>
  <c r="AQ7" i="13"/>
  <c r="AQ6" i="13"/>
  <c r="AQ5" i="13"/>
  <c r="AQ4" i="13"/>
  <c r="AQ3" i="13"/>
  <c r="AN9" i="12"/>
  <c r="E8" i="14" s="1"/>
  <c r="L8" i="14" s="1"/>
  <c r="AL13" i="12"/>
  <c r="AL17" i="12"/>
  <c r="AL22" i="12"/>
  <c r="AH72" i="12"/>
  <c r="AN39" i="12" s="1"/>
  <c r="E38" i="14" s="1"/>
  <c r="L38" i="14" s="1"/>
  <c r="AG72" i="12"/>
  <c r="AN38" i="12" s="1"/>
  <c r="E37" i="14" s="1"/>
  <c r="L37" i="14" s="1"/>
  <c r="AF72" i="12"/>
  <c r="AN37" i="12" s="1"/>
  <c r="E36" i="14" s="1"/>
  <c r="L36" i="14" s="1"/>
  <c r="AE72" i="12"/>
  <c r="AN36" i="12" s="1"/>
  <c r="E35" i="14" s="1"/>
  <c r="L35" i="14" s="1"/>
  <c r="AD72" i="12"/>
  <c r="AN35" i="12" s="1"/>
  <c r="E34" i="14" s="1"/>
  <c r="L34" i="14" s="1"/>
  <c r="AC72" i="12"/>
  <c r="AN33" i="12" s="1"/>
  <c r="E32" i="14" s="1"/>
  <c r="L32" i="14" s="1"/>
  <c r="AB72" i="12"/>
  <c r="AN32" i="12" s="1"/>
  <c r="E31" i="14" s="1"/>
  <c r="L31" i="14" s="1"/>
  <c r="AA72" i="12"/>
  <c r="AN31" i="12" s="1"/>
  <c r="E30" i="14" s="1"/>
  <c r="L30" i="14" s="1"/>
  <c r="Z72" i="12"/>
  <c r="AN30" i="12" s="1"/>
  <c r="E29" i="14" s="1"/>
  <c r="L29" i="14" s="1"/>
  <c r="Y72" i="12"/>
  <c r="AN29" i="12" s="1"/>
  <c r="E28" i="14" s="1"/>
  <c r="L28" i="14" s="1"/>
  <c r="X72" i="12"/>
  <c r="AN28" i="12" s="1"/>
  <c r="E27" i="14" s="1"/>
  <c r="L27" i="14" s="1"/>
  <c r="W72" i="12"/>
  <c r="AN27" i="12" s="1"/>
  <c r="E26" i="14" s="1"/>
  <c r="L26" i="14" s="1"/>
  <c r="V72" i="12"/>
  <c r="AN23" i="12" s="1"/>
  <c r="E22" i="14" s="1"/>
  <c r="L22" i="14" s="1"/>
  <c r="U72" i="12"/>
  <c r="AN22" i="12" s="1"/>
  <c r="E21" i="14" s="1"/>
  <c r="L21" i="14" s="1"/>
  <c r="T72" i="12"/>
  <c r="AN20" i="12" s="1"/>
  <c r="E19" i="14" s="1"/>
  <c r="L19" i="14" s="1"/>
  <c r="S72" i="12"/>
  <c r="AN19" i="12" s="1"/>
  <c r="E18" i="14" s="1"/>
  <c r="L18" i="14" s="1"/>
  <c r="R72" i="12"/>
  <c r="AN18" i="12" s="1"/>
  <c r="E17" i="14" s="1"/>
  <c r="L17" i="14" s="1"/>
  <c r="Q72" i="12"/>
  <c r="AN25" i="12" s="1"/>
  <c r="E24" i="14" s="1"/>
  <c r="L24" i="14" s="1"/>
  <c r="P72" i="12"/>
  <c r="AN16" i="12" s="1"/>
  <c r="E15" i="14" s="1"/>
  <c r="L15" i="14" s="1"/>
  <c r="O72" i="12"/>
  <c r="AN15" i="12" s="1"/>
  <c r="E14" i="14" s="1"/>
  <c r="L14" i="14" s="1"/>
  <c r="N72" i="12"/>
  <c r="AN14" i="12" s="1"/>
  <c r="E13" i="14" s="1"/>
  <c r="L13" i="14" s="1"/>
  <c r="M72" i="12"/>
  <c r="AN40" i="12" s="1"/>
  <c r="E39" i="14" s="1"/>
  <c r="L39" i="14" s="1"/>
  <c r="L72" i="12"/>
  <c r="AN12" i="12" s="1"/>
  <c r="E11" i="14" s="1"/>
  <c r="L11" i="14" s="1"/>
  <c r="K72" i="12"/>
  <c r="AN11" i="12" s="1"/>
  <c r="E10" i="14" s="1"/>
  <c r="L10" i="14" s="1"/>
  <c r="J72" i="12"/>
  <c r="AN10" i="12" s="1"/>
  <c r="E9" i="14" s="1"/>
  <c r="L9" i="14" s="1"/>
  <c r="I72" i="12"/>
  <c r="AN7" i="12" s="1"/>
  <c r="E6" i="14" s="1"/>
  <c r="L6" i="14" s="1"/>
  <c r="H72" i="12"/>
  <c r="AN8" i="12" s="1"/>
  <c r="E7" i="14" s="1"/>
  <c r="L7" i="14" s="1"/>
  <c r="G72" i="12"/>
  <c r="F72" i="12"/>
  <c r="AN6" i="12" s="1"/>
  <c r="E5" i="14" s="1"/>
  <c r="L5" i="14" s="1"/>
  <c r="E72" i="12"/>
  <c r="AN5" i="12" s="1"/>
  <c r="E4" i="14" s="1"/>
  <c r="L4" i="14" s="1"/>
  <c r="D72" i="12"/>
  <c r="AN4" i="12" s="1"/>
  <c r="E3" i="14" s="1"/>
  <c r="L3" i="14" s="1"/>
  <c r="C72" i="12"/>
  <c r="AN21" i="12" s="1"/>
  <c r="E20" i="14" s="1"/>
  <c r="L20" i="14" s="1"/>
  <c r="AF72" i="11"/>
  <c r="AR35" i="11" s="1"/>
  <c r="C34" i="14" s="1"/>
  <c r="K34" i="14" s="1"/>
  <c r="N34" i="14" s="1"/>
  <c r="AG72" i="11"/>
  <c r="AR36" i="11" s="1"/>
  <c r="C35" i="14" s="1"/>
  <c r="K35" i="14" s="1"/>
  <c r="AH72" i="11"/>
  <c r="AR37" i="11" s="1"/>
  <c r="C36" i="14" s="1"/>
  <c r="K36" i="14" s="1"/>
  <c r="N36" i="14" s="1"/>
  <c r="AI72" i="11"/>
  <c r="AR38" i="11" s="1"/>
  <c r="C37" i="14" s="1"/>
  <c r="K37" i="14" s="1"/>
  <c r="AJ72" i="11"/>
  <c r="AR39" i="11" s="1"/>
  <c r="C38" i="14" s="1"/>
  <c r="K38" i="14" s="1"/>
  <c r="AK72" i="11"/>
  <c r="AR40" i="11" s="1"/>
  <c r="C39" i="14" s="1"/>
  <c r="K39" i="14" s="1"/>
  <c r="AL72" i="11"/>
  <c r="AR41" i="11" s="1"/>
  <c r="C40" i="14" s="1"/>
  <c r="K40" i="14" s="1"/>
  <c r="N40" i="14" s="1"/>
  <c r="AR21" i="11"/>
  <c r="C20" i="14" s="1"/>
  <c r="K20" i="14" s="1"/>
  <c r="AR27" i="11"/>
  <c r="C26" i="14" s="1"/>
  <c r="K26" i="14" s="1"/>
  <c r="AR34" i="11"/>
  <c r="C33" i="14" s="1"/>
  <c r="K33" i="14" s="1"/>
  <c r="AE72" i="11"/>
  <c r="AR33" i="11" s="1"/>
  <c r="C32" i="14" s="1"/>
  <c r="K32" i="14" s="1"/>
  <c r="AD72" i="11"/>
  <c r="AR32" i="11" s="1"/>
  <c r="C31" i="14" s="1"/>
  <c r="K31" i="14" s="1"/>
  <c r="AC72" i="11"/>
  <c r="AR31" i="11" s="1"/>
  <c r="C30" i="14" s="1"/>
  <c r="K30" i="14" s="1"/>
  <c r="AB72" i="11"/>
  <c r="AR30" i="11" s="1"/>
  <c r="C29" i="14" s="1"/>
  <c r="K29" i="14" s="1"/>
  <c r="AA72" i="11"/>
  <c r="AR29" i="11" s="1"/>
  <c r="C28" i="14" s="1"/>
  <c r="K28" i="14" s="1"/>
  <c r="Z72" i="11"/>
  <c r="AR28" i="11" s="1"/>
  <c r="C27" i="14" s="1"/>
  <c r="K27" i="14" s="1"/>
  <c r="Y72" i="11"/>
  <c r="AR26" i="11" s="1"/>
  <c r="C25" i="14" s="1"/>
  <c r="K25" i="14" s="1"/>
  <c r="X72" i="11"/>
  <c r="AR25" i="11" s="1"/>
  <c r="C24" i="14" s="1"/>
  <c r="K24" i="14" s="1"/>
  <c r="W72" i="11"/>
  <c r="AR24" i="11" s="1"/>
  <c r="C23" i="14" s="1"/>
  <c r="K23" i="14" s="1"/>
  <c r="N23" i="14" s="1"/>
  <c r="V72" i="11"/>
  <c r="AR23" i="11" s="1"/>
  <c r="C22" i="14" s="1"/>
  <c r="K22" i="14" s="1"/>
  <c r="U72" i="11"/>
  <c r="AR22" i="11" s="1"/>
  <c r="C21" i="14" s="1"/>
  <c r="K21" i="14" s="1"/>
  <c r="T72" i="11"/>
  <c r="AR20" i="11" s="1"/>
  <c r="C19" i="14" s="1"/>
  <c r="K19" i="14" s="1"/>
  <c r="S72" i="11"/>
  <c r="AR19" i="11" s="1"/>
  <c r="C18" i="14" s="1"/>
  <c r="K18" i="14" s="1"/>
  <c r="R72" i="11"/>
  <c r="AR18" i="11" s="1"/>
  <c r="C17" i="14" s="1"/>
  <c r="K17" i="14" s="1"/>
  <c r="Q72" i="11"/>
  <c r="AR17" i="11" s="1"/>
  <c r="C16" i="14" s="1"/>
  <c r="K16" i="14" s="1"/>
  <c r="P72" i="11"/>
  <c r="AR16" i="11" s="1"/>
  <c r="C15" i="14" s="1"/>
  <c r="K15" i="14" s="1"/>
  <c r="O72" i="11"/>
  <c r="AR15" i="11" s="1"/>
  <c r="C14" i="14" s="1"/>
  <c r="K14" i="14" s="1"/>
  <c r="N72" i="11"/>
  <c r="AR14" i="11" s="1"/>
  <c r="C13" i="14" s="1"/>
  <c r="K13" i="14" s="1"/>
  <c r="M72" i="11"/>
  <c r="AR13" i="11" s="1"/>
  <c r="C12" i="14" s="1"/>
  <c r="K12" i="14" s="1"/>
  <c r="L72" i="11"/>
  <c r="AR12" i="11" s="1"/>
  <c r="C11" i="14" s="1"/>
  <c r="K11" i="14" s="1"/>
  <c r="K72" i="11"/>
  <c r="AR11" i="11" s="1"/>
  <c r="C10" i="14" s="1"/>
  <c r="K10" i="14" s="1"/>
  <c r="J72" i="11"/>
  <c r="AR10" i="11" s="1"/>
  <c r="C9" i="14" s="1"/>
  <c r="K9" i="14" s="1"/>
  <c r="I72" i="11"/>
  <c r="AR9" i="11" s="1"/>
  <c r="C8" i="14" s="1"/>
  <c r="K8" i="14" s="1"/>
  <c r="H72" i="11"/>
  <c r="AR8" i="11" s="1"/>
  <c r="C7" i="14" s="1"/>
  <c r="K7" i="14" s="1"/>
  <c r="G72" i="11"/>
  <c r="AR7" i="11" s="1"/>
  <c r="C6" i="14" s="1"/>
  <c r="K6" i="14" s="1"/>
  <c r="N6" i="14" s="1"/>
  <c r="F72" i="11"/>
  <c r="AR6" i="11" s="1"/>
  <c r="C5" i="14" s="1"/>
  <c r="K5" i="14" s="1"/>
  <c r="E72" i="11"/>
  <c r="AR5" i="11" s="1"/>
  <c r="C4" i="14" s="1"/>
  <c r="K4" i="14" s="1"/>
  <c r="D72" i="11"/>
  <c r="AR4" i="11" s="1"/>
  <c r="C3" i="14" s="1"/>
  <c r="K3" i="14" s="1"/>
  <c r="C72" i="11"/>
  <c r="AR3" i="11" s="1"/>
  <c r="C2" i="14" s="1"/>
  <c r="K2" i="14" s="1"/>
  <c r="N2" i="14" s="1"/>
  <c r="N33" i="14" l="1"/>
  <c r="N8" i="14"/>
  <c r="N12" i="14"/>
  <c r="N25" i="14"/>
  <c r="N30" i="14"/>
  <c r="N3" i="14"/>
  <c r="N7" i="14"/>
  <c r="N11" i="14"/>
  <c r="N15" i="14"/>
  <c r="N19" i="14"/>
  <c r="N4" i="14"/>
  <c r="N21" i="14"/>
  <c r="N27" i="14"/>
  <c r="N31" i="14"/>
  <c r="N26" i="14"/>
  <c r="N16" i="14"/>
  <c r="N5" i="14"/>
  <c r="N13" i="14"/>
  <c r="N17" i="14"/>
  <c r="N10" i="14"/>
  <c r="N18" i="14"/>
  <c r="N9" i="14"/>
  <c r="N14" i="14"/>
  <c r="N39" i="14"/>
  <c r="N38" i="14"/>
  <c r="N28" i="14"/>
  <c r="N32" i="14"/>
  <c r="N37" i="14"/>
  <c r="N24" i="14"/>
  <c r="N22" i="14"/>
  <c r="N29" i="14"/>
  <c r="N35" i="14"/>
  <c r="J4" i="14"/>
  <c r="J6" i="14"/>
  <c r="J13" i="14"/>
  <c r="J15" i="14"/>
  <c r="J18" i="14"/>
  <c r="J25" i="14"/>
  <c r="J30" i="14"/>
  <c r="J32" i="14"/>
  <c r="J35" i="14"/>
  <c r="J3" i="14"/>
  <c r="J10" i="14"/>
  <c r="J22" i="14"/>
  <c r="J34" i="14"/>
  <c r="J5" i="14"/>
  <c r="J7" i="14"/>
  <c r="J12" i="14"/>
  <c r="J14" i="14"/>
  <c r="J17" i="14"/>
  <c r="J19" i="14"/>
  <c r="J26" i="14"/>
  <c r="J31" i="14"/>
  <c r="J33" i="14"/>
  <c r="J36" i="14"/>
  <c r="J39" i="14"/>
  <c r="J8" i="14"/>
  <c r="J20" i="14"/>
  <c r="J24" i="14"/>
  <c r="J27" i="14"/>
  <c r="J29" i="14"/>
  <c r="J37" i="14"/>
  <c r="J40" i="14"/>
  <c r="J2" i="14"/>
  <c r="J9" i="14"/>
  <c r="J11" i="14"/>
  <c r="J16" i="14"/>
  <c r="J21" i="14"/>
  <c r="J23" i="14"/>
  <c r="J28" i="14"/>
  <c r="J38" i="14"/>
</calcChain>
</file>

<file path=xl/sharedStrings.xml><?xml version="1.0" encoding="utf-8"?>
<sst xmlns="http://schemas.openxmlformats.org/spreadsheetml/2006/main" count="479" uniqueCount="218">
  <si>
    <t>https://www.random.org/sequences/?min=1&amp;max=32&amp;col=1&amp;format=html&amp;rnd=new</t>
  </si>
  <si>
    <t>Tsn</t>
  </si>
  <si>
    <t>RS</t>
  </si>
  <si>
    <t>Yeteneklerini (neleri iyi yapabildiğini) tanıma</t>
  </si>
  <si>
    <t>Okula devam etme isteğini arttırma</t>
  </si>
  <si>
    <t>Aile üyeleriyle iletişimini güçlendirme</t>
  </si>
  <si>
    <t>İlişkilerinde kişisel sınırlarını koruma</t>
  </si>
  <si>
    <t>Yeteneklerini (neleri iyi yapabildiklerini) tanıma</t>
  </si>
  <si>
    <t>Okula devam motivasyonlarını artırma</t>
  </si>
  <si>
    <t>Üst öğrenim kurumları hakkında bilgi edinme</t>
  </si>
  <si>
    <t>Okul dışı etkinlikler (eğitsel, kültürel, sosyal ve sportif faaliyetler) hakkında bilgilenme</t>
  </si>
  <si>
    <t>Rehberlik ve psikolojik danışma servisinden hangi konularda yardım alabileceklerini öğrenme</t>
  </si>
  <si>
    <t>Bireysel farklılıklara saygı göstermeyi öğrenme</t>
  </si>
  <si>
    <t>Yardım arama becerilerini geliştirme (ör., nereden ve kimden yardım isteyeceğini bilme)</t>
  </si>
  <si>
    <t>Ksn</t>
  </si>
  <si>
    <t>M31</t>
  </si>
  <si>
    <t>M44</t>
  </si>
  <si>
    <t>M45</t>
  </si>
  <si>
    <t>M2</t>
  </si>
  <si>
    <t>M29</t>
  </si>
  <si>
    <t>M30</t>
  </si>
  <si>
    <t>M18</t>
  </si>
  <si>
    <t>M13</t>
  </si>
  <si>
    <t>M12</t>
  </si>
  <si>
    <t>M4</t>
  </si>
  <si>
    <t>M16</t>
  </si>
  <si>
    <t>M11</t>
  </si>
  <si>
    <t>M9</t>
  </si>
  <si>
    <t>M19</t>
  </si>
  <si>
    <t>M1</t>
  </si>
  <si>
    <t>M3</t>
  </si>
  <si>
    <t>M5</t>
  </si>
  <si>
    <t>M6</t>
  </si>
  <si>
    <t>M7</t>
  </si>
  <si>
    <t>M8</t>
  </si>
  <si>
    <t>M10</t>
  </si>
  <si>
    <t>M14</t>
  </si>
  <si>
    <t>M15</t>
  </si>
  <si>
    <t>M17</t>
  </si>
  <si>
    <t>M22</t>
  </si>
  <si>
    <t>M27</t>
  </si>
  <si>
    <t>Hak ve sorumluluklarını bilme</t>
  </si>
  <si>
    <t>M32</t>
  </si>
  <si>
    <t>M33</t>
  </si>
  <si>
    <t>M34</t>
  </si>
  <si>
    <t>M35</t>
  </si>
  <si>
    <t>M36</t>
  </si>
  <si>
    <t>M37</t>
  </si>
  <si>
    <t>M38</t>
  </si>
  <si>
    <t>M39</t>
  </si>
  <si>
    <t>M41</t>
  </si>
  <si>
    <t>M42</t>
  </si>
  <si>
    <t>Rehberlik ve Psikolojik Danışma Servisinin Tanıtılması</t>
  </si>
  <si>
    <t>HEDEFLER</t>
  </si>
  <si>
    <t>F</t>
  </si>
  <si>
    <t>Hedefler</t>
  </si>
  <si>
    <t>İstismardan korunmayı öğrenme</t>
  </si>
  <si>
    <t>M23</t>
  </si>
  <si>
    <t>Okuldaki kulüpler (spor, satranç, tiyatro vb.) ve yarışmalar gibi etkinlikler hakkında bilgilenme</t>
  </si>
  <si>
    <t>B</t>
  </si>
  <si>
    <t>No</t>
  </si>
  <si>
    <t>Kendime güvenmeyi öğrenmek</t>
  </si>
  <si>
    <t>Duygularımı (mutluluk, öfke, kaygı, üzüntü, korku, şaşkınlık gibi) tanımak</t>
  </si>
  <si>
    <t>Duygu ve düşüncelerimi saygılı ve açık bir şekilde ifade etmek</t>
  </si>
  <si>
    <t>Başkaları hatırlatmadan sorumluluklarımı yerine getirmek (ör., ödevlerimi tamamlama; odamı, eşyalarımı düzenlemek, temiz tutmak)</t>
  </si>
  <si>
    <t>Zorbalığa uğradığımda ne yapmam gerektiğini öğrenmek (ör., alay etme, vurma, fotoğraflarımı sosyal medyada izinsiz paylaşma)</t>
  </si>
  <si>
    <t>Öfkemi kontrol etmek</t>
  </si>
  <si>
    <t>Arkadaşlık kurma becerilerimi geliştirmek (ör., insanlarla tanışmak, arkadaş edinmek ve arkadaşlıklarımı sürdürmek)</t>
  </si>
  <si>
    <t>Hayatımla ilgili konularda karar verme becerilerimi geliştirmek (ör., kıyafet seçme, arkadaş seçme, okul seçme)</t>
  </si>
  <si>
    <t>Bir şeyi yapmak istemediğimde “HAYIR” diyebilmek</t>
  </si>
  <si>
    <t>İletişim becerilerimi geliştirmek (ör., karşımızdakinin beden ve yüz hareketlerinden duygularını tahmin etmek, söz kesmeden dinlemek)</t>
  </si>
  <si>
    <t>Bilgisayar, cep telefonu, tablet veya televizyonu kullanırken uygun içerik seçmek ve kullanma süresini belirlemek</t>
  </si>
  <si>
    <t>Sorunları tanımlayıp çeşitli çözümler içinden en mantıklı olanı uygulamak</t>
  </si>
  <si>
    <t>Ergenlikteki değişikliklerle ilgili bilgilenmek (ör., bedendeki değişimler, sivilcelerin çıkması, anne ve babayla çatışmalar)</t>
  </si>
  <si>
    <t>Hak ve sorumluluklarımı öğrenmek</t>
  </si>
  <si>
    <t>İlişkilerimi bozmadan haklarımı savunmayı öğrenmek</t>
  </si>
  <si>
    <t>Atılganlık</t>
  </si>
  <si>
    <t>Riskli davranışlardan kaçınmayı öğrenmek (ör., tehlikeli arkadaş gruplarına katılmaktan, okuldan kaçmaktan ve kavgaya karışmaktan kaçınmak)</t>
  </si>
  <si>
    <t>İnsanlarla anlaşmazlıklarımı, her iki tarafın da isteklerini karşılayacak şekilde çözmeyi öğrenmek</t>
  </si>
  <si>
    <t xml:space="preserve">Meslek ile İlgi, Değer, Yetenek ve Kişisel Özellik </t>
  </si>
  <si>
    <t>Yeteneklerimi (neleri iyi yapabildiğimi) tanımak</t>
  </si>
  <si>
    <t>Okul ve sınıf kurallarını benimseme</t>
  </si>
  <si>
    <t>Okula devam etme isteğimi artırmak</t>
  </si>
  <si>
    <t>Kendime uygun ders çalışma becerilerini geliştirmek (ör., plan yapmak, görselleştirmek, not çıkartmak, çalışma ortamımı düzenlemek)</t>
  </si>
  <si>
    <t>Zamanımı planlamayı öğrenmek (ör., ders çalışmak, arkadaşlarla buluşmak, oyun oynamak)</t>
  </si>
  <si>
    <t>Ortaokuldan sonra gidebileceğim eğitim kurumlarını tanımak</t>
  </si>
  <si>
    <t>Üst Öğrenim Kurumlarının Tanıtılması</t>
  </si>
  <si>
    <t>Okuldaki kulüpler (spor, satranç, tiyatro vb.) ve yarışmalar gibi etkinlikler hakkında bilgilenmek</t>
  </si>
  <si>
    <t>Liselere giriş sınavları hakkında bilgilenmek</t>
  </si>
  <si>
    <t>Üst Öğrenime Geçiş Sınavları</t>
  </si>
  <si>
    <t>Sınav kaygısı ile başa çıkmayı öğrenmek</t>
  </si>
  <si>
    <t>Rehber öğretmenden/psikolojik danışmandan hangi konularda yardım alabileceğimi öğrenmek</t>
  </si>
  <si>
    <t>Kişisel özelliklerim ile belli meslekler arasında ilişkiler kurmak (Ör., Çocukları seven bir öğrencinin büyüyünce öğretmen olmayı istemesi)</t>
  </si>
  <si>
    <t>Duygularım (üzüntü, öfke, kaygı) ortaya çıktığında, bunları kontrol etmeyi öğrenmek</t>
  </si>
  <si>
    <t>Sağlıklı yaşam becerilerini kazanmak (ör., spor yapmak, sağlıklı beslenmek)</t>
  </si>
  <si>
    <t>Farklı özelliklere sahip bireylere saygı göstermeyi öğrenmek (ör., cinsiyet, özel gereksinimli öğrenci)</t>
  </si>
  <si>
    <t>Bireysel Farklılıklara Saygı</t>
  </si>
  <si>
    <t>Yaşamdaki zorluklar karşısında duygusal açıdan dayanıklı olmak (ör., okul değiştirme, ebeveynlerin boşanması, yakınların ölümü)</t>
  </si>
  <si>
    <t>M47</t>
  </si>
  <si>
    <t>Psikolojik Sağlamlık</t>
  </si>
  <si>
    <t>Zorlandığım konularda doğru kişilerden yardım isteme becerilerimi geliştirmek (ör., zorbalığa uğradığımda rehber öğretmen/psikolojik danışmana ulaşmak; yapamadığım soruları arkadaşlara ya da öğretmene sormak)</t>
  </si>
  <si>
    <t>Yardım Arama</t>
  </si>
  <si>
    <t>M48</t>
  </si>
  <si>
    <t>Öğrenci Maddeler</t>
  </si>
  <si>
    <t>Veli Maddeler</t>
  </si>
  <si>
    <t>Kendine güvenmeyi öğrenme</t>
  </si>
  <si>
    <t>Sorumluluklarının bilincinde olma (ör., ödevlerini tamamlama; odasını, eşyalarını düzenleme, temiz tutma)</t>
  </si>
  <si>
    <t>Zorbalığa uğradığında ne yapması gerektiğini bilme (ör., alay etme, vurma, fotoğraflarının sosyal medyada izinsiz paylaşılması)</t>
  </si>
  <si>
    <t>Duygu ve düşüncelerini saygılı ve açık bir şekilde ifade etme</t>
  </si>
  <si>
    <t>Öfkesini kontrol etme</t>
  </si>
  <si>
    <t>Arkadaşlık kurma becerilerini geliştirme (ör., insanlarla tanışma, arkadaş edinme ve arkadaşlıklarını sürdürme)</t>
  </si>
  <si>
    <t>Kendisi ile ilgili konularda karar verme becerilerini geliştirmek (ör., kıyafet seçme, arkadaş seçme, okul seçme)</t>
  </si>
  <si>
    <t>Riskli durumlardan kaçınmak için “HAYIR” deme becerisini geliştirme</t>
  </si>
  <si>
    <t>Bilgisayar, cep telefonu, tablet veya televizyonu kullanırken uygun içerik seçme ve kullanma sürelerini ayarlama</t>
  </si>
  <si>
    <t>İletişim becerilerini geliştirme (ör., söz kesmeden dinleme, göz teması kurma)</t>
  </si>
  <si>
    <t>Haklarını savunmasını öğrenme</t>
  </si>
  <si>
    <t>Madde kullanımı, oyun ve sosyal medya gibi bağımlılık türleri ve korunma yöntemleri hakkında bilgilenme</t>
  </si>
  <si>
    <t>Riskli davranışlardan kaçınmayı öğrenme (ör., tehlikeli arkadaş gruplarına katılmaktan, okuldan kaçmaktan ve kavgaya karışmaktan kaçınmak)</t>
  </si>
  <si>
    <t>İnsanlarla anlaşmazlıklarını, her iki tarafın da isteklerini karşılayacak şekilde çözmeyi öğrenme</t>
  </si>
  <si>
    <t>Ders çalışma becerilerini (derslerini düzenli çalışma, çalışırken telefon/tabletle ilgilenmeme gibi) geliştirme</t>
  </si>
  <si>
    <t>Zamanını planlamayı öğrenme (ör., ders çalışmak, arkadaşlarla buluşmak, oyun oynamak)</t>
  </si>
  <si>
    <t>Ortaokuldan sonra gidebileceği eğitim kurumlarını tanımak</t>
  </si>
  <si>
    <t>Ders çalıştığı sırada dikkatini dağıtan davranışlardan uzak durmayı öğrenme</t>
  </si>
  <si>
    <t>Liselere giriş sınavları hakkında bilgilenme</t>
  </si>
  <si>
    <t>Sınav kaygısı ile başa çıkmayı öğrenme</t>
  </si>
  <si>
    <t>Rehber öğretmenden/psikolojik danışmandan hangi konularda yardım alabileceğini öğrenme</t>
  </si>
  <si>
    <t>Sağlıklı yaşam becerilerini (ör., spor yapmak, sağlıklı beslenmek) edinme</t>
  </si>
  <si>
    <t>M46</t>
  </si>
  <si>
    <t>Yaşamdaki zorluklar karşısında duygusal açıdan dayanıklı olma (ör., okul değiştirme, ebeveynlerin boşanması, yakınların ölümü)</t>
  </si>
  <si>
    <t>Zorlandığı konularda doğru kişilerden yardım isteme becerilerini geliştirme (ör., zorbalığa uğradığında rehber öğretmen/psikolojik danışmana ulaşma; yapamadığı soruları arkadaşlarına ya da öğretmenine sorma)</t>
  </si>
  <si>
    <t>Öğretmen Maddeler</t>
  </si>
  <si>
    <t>Duygularını (mutluluk, üzüntü, korku, şaşkınlık gibi) tanıma</t>
  </si>
  <si>
    <t>Sorumluluklarının bilincinde olma (ör., ödevlerini tamamlama, materyallerini unutmama)</t>
  </si>
  <si>
    <t>Zorbalığa uğradığında ne yapmaları gerektiğini bilme</t>
  </si>
  <si>
    <t>Öfkelerini kontrol etme</t>
  </si>
  <si>
    <t>Arkadaşlık kurma becerilerini geliştirme</t>
  </si>
  <si>
    <t>Karar alma becerilerini güçlendirme</t>
  </si>
  <si>
    <t>İletişim becerilerini iyileştirme</t>
  </si>
  <si>
    <t>Teknoloji bağımlılığına karşı koruyucu ek beceriler kazanma</t>
  </si>
  <si>
    <t>Problem çözme becerilerini güçlendirme</t>
  </si>
  <si>
    <t>Ergenlikteki bedensel ve psikolojik değişikliklere uyum sağlama</t>
  </si>
  <si>
    <t>İlişkilerini bozmadan haklarını savunmayı öğrenme</t>
  </si>
  <si>
    <t>Kişilerarası çatışma çözme becerilerini geliştirme</t>
  </si>
  <si>
    <t>Ders çalışma becerilerini (plan yapmak, görselleştirmek, not çıkartmak, öz değerlendirme gibi) geliştirme</t>
  </si>
  <si>
    <t>Zaman yönetimi becerilerini güçlendirme</t>
  </si>
  <si>
    <t>Dikkat geliştirme becerilerini iyileştirme</t>
  </si>
  <si>
    <t>Sınav kaygısı ile başa çıkma becerileri kazanma</t>
  </si>
  <si>
    <t>Duygu düzenleme becerilerini (olaylara farklı açıdan bakmak, duyguyla arasına mesafe koymak, duygusal destek aramak) kazanma</t>
  </si>
  <si>
    <t>Bilinçli Teknoloji Kullanımı</t>
  </si>
  <si>
    <t xml:space="preserve">Bedenimi korumayı öğrenmek (ör., Başkalarının bedenime dokunmasına izin vermemek) </t>
  </si>
  <si>
    <t>Problem Çözme Becerileri</t>
  </si>
  <si>
    <t>Öz Düzenlemeli Öğrenme</t>
  </si>
  <si>
    <t>Karar Verme Becerisi</t>
  </si>
  <si>
    <t>Motivasyon/Devamsızlığı Önleme</t>
  </si>
  <si>
    <t>Sosyal Beceriler</t>
  </si>
  <si>
    <t>Okul ve Çevresindeki Sosyokültürel İmkanlar</t>
  </si>
  <si>
    <t>Öz Disiplin Geliştirme</t>
  </si>
  <si>
    <t>Duygu Düzenleme</t>
  </si>
  <si>
    <t>Zaman Yönetimi/Öz Düzenlemeli Öğrenme</t>
  </si>
  <si>
    <t>Gelişim Dönemi Özellikleri</t>
  </si>
  <si>
    <t>Hak ve Sorumluluklarını Bilme</t>
  </si>
  <si>
    <t>Dikkat Geliştirme Çalışmaları</t>
  </si>
  <si>
    <t>Bağımlılıkla Mücadele</t>
  </si>
  <si>
    <t>İletişim Becerileri</t>
  </si>
  <si>
    <t>Mesleki Benlik</t>
  </si>
  <si>
    <t>Çatışma Çözme Becerileri</t>
  </si>
  <si>
    <t>Aile İçi İletişim</t>
  </si>
  <si>
    <t>Öfke Yönetimi</t>
  </si>
  <si>
    <t>Sınır Koyma</t>
  </si>
  <si>
    <t>Okula ve Çevreye Uyum/Okul Kuralları</t>
  </si>
  <si>
    <t>Özgüven Geliştirme</t>
  </si>
  <si>
    <t>Sınav Kaygısı</t>
  </si>
  <si>
    <t>İhmal ve İstismardan Korunma</t>
  </si>
  <si>
    <t>Yaşam Becerileri</t>
  </si>
  <si>
    <t>Sağlıklı Yaşam</t>
  </si>
  <si>
    <t>Akran Zorbalığı</t>
  </si>
  <si>
    <t>Duygu Farkındalığı/Duygu Düzenleme</t>
  </si>
  <si>
    <t>M01</t>
  </si>
  <si>
    <t>M03</t>
  </si>
  <si>
    <t>M04</t>
  </si>
  <si>
    <t>M05</t>
  </si>
  <si>
    <t>M06</t>
  </si>
  <si>
    <t>M07</t>
  </si>
  <si>
    <t>M08</t>
  </si>
  <si>
    <t>M09</t>
  </si>
  <si>
    <t>M02</t>
  </si>
  <si>
    <t>İlgilerimi (ör., kodlama, spor, resim ve müzik) keşfetmek</t>
  </si>
  <si>
    <t>İlgilerini (ör., kodlama, spor, resim ve müzik) keşfetme</t>
  </si>
  <si>
    <t>Adı Soyadı</t>
  </si>
  <si>
    <t>MADDELER</t>
  </si>
  <si>
    <t>A</t>
  </si>
  <si>
    <t>Kontrol</t>
  </si>
  <si>
    <t>Toplam</t>
  </si>
  <si>
    <t xml:space="preserve">Öğrenci </t>
  </si>
  <si>
    <t>f</t>
  </si>
  <si>
    <t>Veli</t>
  </si>
  <si>
    <t>Öğretmen</t>
  </si>
  <si>
    <t>Zst</t>
  </si>
  <si>
    <t>Zpa</t>
  </si>
  <si>
    <t>zte</t>
  </si>
  <si>
    <t>ASP</t>
  </si>
  <si>
    <t>Ağılıklandırma</t>
  </si>
  <si>
    <t>Madde kullanımı, oyun ve sosyal medya gibi bağımlılık türleri ve korunma yöntemleri hakkında bilgilenmek</t>
  </si>
  <si>
    <t>*ASP= Ağırlıklı Standart Puan</t>
  </si>
  <si>
    <t>YÖNERGE</t>
  </si>
  <si>
    <t>Doğru giriş:</t>
  </si>
  <si>
    <t>Aşağıda hatalı veri girişine örnek verilmiştir. M1 maddesinde A ve B seçeneklerinin her ikisine de 1 puan vermek yanlıştır. Böyle bir durumda, en sağdaki kontrol sütununda, "Hatalı giriş" uyarısıyla karşılaşacaksınız.</t>
  </si>
  <si>
    <t>Hatalı giriş:</t>
  </si>
  <si>
    <r>
      <rPr>
        <b/>
        <sz val="18"/>
        <color theme="1"/>
        <rFont val="Calibri"/>
        <family val="2"/>
        <charset val="162"/>
        <scheme val="minor"/>
      </rPr>
      <t>2</t>
    </r>
    <r>
      <rPr>
        <sz val="18"/>
        <color theme="1"/>
        <rFont val="Calibri"/>
        <family val="2"/>
        <scheme val="minor"/>
      </rPr>
      <t xml:space="preserve">. Excel sayfasının sol alt köşesinde "öğrenci", "veli" ve "öğretmen" sayfaları bulunmaktadır. </t>
    </r>
    <r>
      <rPr>
        <b/>
        <sz val="18"/>
        <color theme="4"/>
        <rFont val="Calibri"/>
        <family val="2"/>
        <charset val="162"/>
        <scheme val="minor"/>
      </rPr>
      <t xml:space="preserve">Veri girişi </t>
    </r>
    <r>
      <rPr>
        <sz val="18"/>
        <color theme="1"/>
        <rFont val="Calibri"/>
        <family val="2"/>
        <scheme val="minor"/>
      </rPr>
      <t xml:space="preserve"> sadece bu sayfalara yapılacaktır. </t>
    </r>
  </si>
  <si>
    <r>
      <rPr>
        <b/>
        <sz val="18"/>
        <color theme="1"/>
        <rFont val="Calibri"/>
        <family val="2"/>
        <charset val="162"/>
        <scheme val="minor"/>
      </rPr>
      <t>3.</t>
    </r>
    <r>
      <rPr>
        <sz val="18"/>
        <color theme="1"/>
        <rFont val="Calibri"/>
        <family val="2"/>
        <scheme val="minor"/>
      </rPr>
      <t xml:space="preserve"> Anketlerin her maddesi iki seçenekten oluşmaktadır. Veri girişi sırasında her madde için sadece bir seçeneğe "1" puan veriniz. Yanıtlayıcı tarafından işaretlenmeyen seçeneği boş bırakınız ya da "0" puan veriniz. Aşağıda doğru puan girişine iki örnek verilmiştir:</t>
    </r>
  </si>
  <si>
    <r>
      <rPr>
        <b/>
        <sz val="18"/>
        <color theme="1"/>
        <rFont val="Calibri"/>
        <family val="2"/>
        <charset val="162"/>
        <scheme val="minor"/>
      </rPr>
      <t>4.</t>
    </r>
    <r>
      <rPr>
        <sz val="18"/>
        <color theme="1"/>
        <rFont val="Calibri"/>
        <family val="2"/>
        <charset val="162"/>
        <scheme val="minor"/>
      </rPr>
      <t xml:space="preserve"> Örneğin, sağ taraftaki resimde gösterildiği gibi, "öğrenci" sayfasında veri girişini beyaz ve gri sütunların bulunduğu bölgede yapınız. </t>
    </r>
  </si>
  <si>
    <r>
      <rPr>
        <b/>
        <sz val="18"/>
        <color theme="1"/>
        <rFont val="Calibri"/>
        <family val="2"/>
        <charset val="162"/>
        <scheme val="minor"/>
      </rPr>
      <t>5.</t>
    </r>
    <r>
      <rPr>
        <sz val="18"/>
        <color theme="1"/>
        <rFont val="Calibri"/>
        <family val="2"/>
        <charset val="162"/>
        <scheme val="minor"/>
      </rPr>
      <t xml:space="preserve"> Veri girişi yaptığınız sayfalarda en sağ tarafta bulunan F sütunu ise her bir maddenin seçilme sayısını göstermektedir. F sütununda en yüksek puanı alan satır, ilgili grup için öncelikli rehberlik ihtiyacını ifade etmektedir. Aşağıdaki resimde bakmanız gereken F sütunu sarı renkle vurgulanmıştır.</t>
    </r>
  </si>
  <si>
    <r>
      <rPr>
        <b/>
        <sz val="18"/>
        <color theme="1"/>
        <rFont val="Calibri"/>
        <family val="2"/>
        <charset val="162"/>
        <scheme val="minor"/>
      </rPr>
      <t>6.</t>
    </r>
    <r>
      <rPr>
        <sz val="18"/>
        <color theme="1"/>
        <rFont val="Calibri"/>
        <family val="2"/>
        <charset val="162"/>
        <scheme val="minor"/>
      </rPr>
      <t xml:space="preserve"> Sınıf düzeyinde rehberlik ihtiyacını (hedef) belirlemek için "</t>
    </r>
    <r>
      <rPr>
        <sz val="18"/>
        <color theme="4"/>
        <rFont val="Calibri"/>
        <family val="2"/>
        <charset val="162"/>
        <scheme val="minor"/>
      </rPr>
      <t>S</t>
    </r>
    <r>
      <rPr>
        <b/>
        <sz val="18"/>
        <color theme="4"/>
        <rFont val="Calibri"/>
        <family val="2"/>
        <charset val="162"/>
        <scheme val="minor"/>
      </rPr>
      <t>onuç</t>
    </r>
    <r>
      <rPr>
        <sz val="18"/>
        <color theme="1"/>
        <rFont val="Calibri"/>
        <family val="2"/>
        <charset val="162"/>
        <scheme val="minor"/>
      </rPr>
      <t>" sayfasına bakınız. Sonuç sayfasına ekranın sol alt koşesinden geçiş yapabilirsiniz. Aşağıdaki resme dikkat edin.</t>
    </r>
  </si>
  <si>
    <r>
      <rPr>
        <b/>
        <sz val="18"/>
        <color theme="1"/>
        <rFont val="Calibri"/>
        <family val="2"/>
        <charset val="162"/>
        <scheme val="minor"/>
      </rPr>
      <t>7.</t>
    </r>
    <r>
      <rPr>
        <sz val="18"/>
        <color theme="1"/>
        <rFont val="Calibri"/>
        <family val="2"/>
        <charset val="162"/>
        <scheme val="minor"/>
      </rPr>
      <t xml:space="preserve"> Ağırlıklandırılmış Standart Puan (</t>
    </r>
    <r>
      <rPr>
        <b/>
        <sz val="18"/>
        <color theme="4"/>
        <rFont val="Calibri"/>
        <family val="2"/>
        <charset val="162"/>
        <scheme val="minor"/>
      </rPr>
      <t>ASP</t>
    </r>
    <r>
      <rPr>
        <sz val="18"/>
        <color theme="1"/>
        <rFont val="Calibri"/>
        <family val="2"/>
        <charset val="162"/>
        <scheme val="minor"/>
      </rPr>
      <t xml:space="preserve">); öğrenci, veli ve öğretmenlerden elde edilen yanıtların ağırlıklandırılmış toplam puanıdır. Bu sayfada ASP sütununa bakarak en yüksek puanı seçiniz. En yüksek ASP'ye sahip olan hedef, sınıfınızın en çok ihtiyaç duyduğu rehberlik hizmetini ifade etmektedir. </t>
    </r>
  </si>
  <si>
    <r>
      <rPr>
        <b/>
        <sz val="18"/>
        <color theme="1"/>
        <rFont val="Calibri"/>
        <family val="2"/>
        <charset val="162"/>
        <scheme val="minor"/>
      </rPr>
      <t>8.</t>
    </r>
    <r>
      <rPr>
        <sz val="18"/>
        <color theme="1"/>
        <rFont val="Calibri"/>
        <family val="2"/>
        <charset val="162"/>
        <scheme val="minor"/>
      </rPr>
      <t xml:space="preserve"> Bu Excel dosyasını, veri girişini tamamladıktan sonra okul rehberlik ve psikolojik danışma servisine teslim ediniz.</t>
    </r>
  </si>
  <si>
    <r>
      <rPr>
        <b/>
        <sz val="18"/>
        <color theme="1"/>
        <rFont val="Calibri"/>
        <family val="2"/>
        <charset val="162"/>
        <scheme val="minor"/>
      </rPr>
      <t>9.</t>
    </r>
    <r>
      <rPr>
        <sz val="18"/>
        <color theme="1"/>
        <rFont val="Calibri"/>
        <family val="2"/>
        <charset val="162"/>
        <scheme val="minor"/>
      </rPr>
      <t xml:space="preserve"> "Madde" sayfası veri kaynağı dosyasıdır. Hesaplamalarda hata olmaması için bu sayfa kullanılmayacak, silinmeyecek ve değiştirilmeyecektir.</t>
    </r>
  </si>
  <si>
    <r>
      <rPr>
        <b/>
        <sz val="18"/>
        <color theme="1"/>
        <rFont val="Calibri"/>
        <family val="2"/>
        <charset val="162"/>
        <scheme val="minor"/>
      </rPr>
      <t>1.</t>
    </r>
    <r>
      <rPr>
        <sz val="18"/>
        <color theme="1"/>
        <rFont val="Calibri"/>
        <family val="2"/>
        <charset val="162"/>
        <scheme val="minor"/>
      </rPr>
      <t xml:space="preserve"> "Öğrenci"  ve "veli" anketi sınıf rehber öğretmeni tarafından, "öğretmen" anketi rehber öğretmen/psikolojik danışman tarafından uygulanır. Öğrenci, öğretmen ve velilerin %30'una  uygulanır. Öğrenci yanıtları sınıf rehber öğretmeni tarafından, öğretmen ve veli yanıtları rehber öğretmen/psikolojik danışman tarafından bu Excel dosyasına  girilir. </t>
    </r>
  </si>
  <si>
    <t>Özel Eğitim Uygulama Okullarında anket formları uygulanmayabilir ve çizelgeler doldurulmayabilir. Ancak diğer özel eğitim kurumlarında veli ve öğretmenlere uygulanmak şartı ile öğrencilere uygulanması kararı okul idaresi ve rehber öğretmen/psikolojik danışman tarafından öğrencilerin gelişim düzeyleri dikkate alınarak verilir.</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</si>
</sst>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8"/>
      <name val="Calibri"/>
      <family val="2"/>
      <scheme val="minor"/>
    </font>
    <font>
      <sz val="10"/>
      <color rgb="FF000000"/>
      <name val="Calibri"/>
      <family val="2"/>
      <charset val="162"/>
      <scheme val="minor"/>
    </font>
    <font>
      <b/>
      <sz val="11"/>
      <color rgb="FFFF0000"/>
      <name val="Calibri"/>
      <family val="2"/>
      <charset val="162"/>
      <scheme val="minor"/>
    </font>
    <font>
      <b/>
      <sz val="11"/>
      <color rgb="FF0070C0"/>
      <name val="Calibri"/>
      <family val="2"/>
      <charset val="162"/>
      <scheme val="minor"/>
    </font>
    <font>
      <b/>
      <sz val="10"/>
      <color rgb="FFFF0000"/>
      <name val="Calibri"/>
      <family val="2"/>
      <scheme val="minor"/>
    </font>
    <font>
      <sz val="10"/>
      <color theme="1"/>
      <name val="Calibri"/>
      <family val="2"/>
      <scheme val="minor"/>
    </font>
    <font>
      <sz val="10"/>
      <color rgb="FF000000"/>
      <name val="Calibri"/>
      <family val="2"/>
      <scheme val="minor"/>
    </font>
    <font>
      <sz val="10"/>
      <color rgb="FFFF0000"/>
      <name val="Calibri"/>
      <family val="2"/>
      <scheme val="minor"/>
    </font>
    <font>
      <b/>
      <sz val="12"/>
      <color rgb="FFFF0000"/>
      <name val="Calibri"/>
      <family val="2"/>
      <scheme val="minor"/>
    </font>
    <font>
      <b/>
      <sz val="14"/>
      <color rgb="FFFF0000"/>
      <name val="Calibri"/>
      <family val="2"/>
      <scheme val="minor"/>
    </font>
    <font>
      <b/>
      <sz val="26"/>
      <color rgb="FFFF0000"/>
      <name val="Calibri"/>
      <family val="2"/>
      <charset val="162"/>
      <scheme val="minor"/>
    </font>
    <font>
      <sz val="18"/>
      <color theme="1"/>
      <name val="Calibri"/>
      <family val="2"/>
      <scheme val="minor"/>
    </font>
    <font>
      <b/>
      <sz val="18"/>
      <color theme="4"/>
      <name val="Calibri"/>
      <family val="2"/>
      <charset val="162"/>
      <scheme val="minor"/>
    </font>
    <font>
      <b/>
      <sz val="18"/>
      <color theme="4"/>
      <name val="Calibri"/>
      <family val="2"/>
      <scheme val="minor"/>
    </font>
    <font>
      <b/>
      <sz val="18"/>
      <color rgb="FFFF0000"/>
      <name val="Calibri"/>
      <family val="2"/>
      <scheme val="minor"/>
    </font>
    <font>
      <sz val="18"/>
      <color theme="1"/>
      <name val="Calibri"/>
      <family val="2"/>
      <charset val="162"/>
      <scheme val="minor"/>
    </font>
    <font>
      <sz val="18"/>
      <color theme="4"/>
      <name val="Calibri"/>
      <family val="2"/>
      <charset val="162"/>
      <scheme val="minor"/>
    </font>
    <font>
      <b/>
      <sz val="10"/>
      <color theme="1"/>
      <name val="Calibri"/>
      <family val="2"/>
      <charset val="162"/>
      <scheme val="minor"/>
    </font>
    <font>
      <b/>
      <sz val="18"/>
      <color theme="1"/>
      <name val="Calibri"/>
      <family val="2"/>
      <charset val="162"/>
      <scheme val="minor"/>
    </font>
    <font>
      <sz val="11"/>
      <color theme="0"/>
      <name val="Calibri"/>
      <family val="2"/>
      <scheme val="minor"/>
    </font>
    <font>
      <sz val="10"/>
      <color theme="0"/>
      <name val="Calibri"/>
      <family val="2"/>
      <scheme val="minor"/>
    </font>
    <font>
      <b/>
      <sz val="9"/>
      <color theme="1"/>
      <name val="Calibri"/>
      <family val="2"/>
      <charset val="162"/>
      <scheme val="minor"/>
    </font>
    <font>
      <sz val="11"/>
      <color rgb="FFFF0000"/>
      <name val="Calibri"/>
      <family val="2"/>
      <scheme val="minor"/>
    </font>
    <font>
      <i/>
      <sz val="18"/>
      <color theme="1"/>
      <name val="Calibri"/>
      <family val="2"/>
      <charset val="162"/>
      <scheme val="minor"/>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E7E6E6"/>
        <bgColor indexed="64"/>
      </patternFill>
    </fill>
    <fill>
      <patternFill patternType="solid">
        <fgColor theme="0" tint="-0.249977111117893"/>
        <bgColor indexed="64"/>
      </patternFill>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vertical="top"/>
    </xf>
    <xf numFmtId="0" fontId="0" fillId="0" borderId="0" xfId="0" applyAlignment="1">
      <alignment horizont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top"/>
    </xf>
    <xf numFmtId="0" fontId="8" fillId="0" borderId="0" xfId="0" applyFont="1" applyAlignment="1">
      <alignment horizontal="left" vertical="top"/>
    </xf>
    <xf numFmtId="0" fontId="6" fillId="4" borderId="0" xfId="0" applyFont="1" applyFill="1" applyAlignment="1">
      <alignment horizontal="left" vertical="center"/>
    </xf>
    <xf numFmtId="0" fontId="6" fillId="6" borderId="0" xfId="0" applyFont="1" applyFill="1" applyAlignment="1">
      <alignment horizontal="left" vertical="center"/>
    </xf>
    <xf numFmtId="0" fontId="3" fillId="0" borderId="2" xfId="0" applyFont="1" applyBorder="1" applyAlignment="1">
      <alignment horizontal="center" vertical="center"/>
    </xf>
    <xf numFmtId="0" fontId="3" fillId="5" borderId="2" xfId="0" applyFont="1" applyFill="1" applyBorder="1" applyAlignment="1">
      <alignment horizontal="center" vertical="center"/>
    </xf>
    <xf numFmtId="0" fontId="3" fillId="0" borderId="0" xfId="0" applyFont="1" applyAlignment="1">
      <alignment vertical="top"/>
    </xf>
    <xf numFmtId="0" fontId="0" fillId="0" borderId="0" xfId="0" applyAlignment="1">
      <alignment horizontal="center" vertical="center"/>
    </xf>
    <xf numFmtId="0" fontId="0" fillId="5" borderId="0" xfId="0" applyFill="1" applyAlignment="1">
      <alignment horizontal="center" vertical="center"/>
    </xf>
    <xf numFmtId="0" fontId="0" fillId="0" borderId="3" xfId="0" applyBorder="1"/>
    <xf numFmtId="0" fontId="0" fillId="0" borderId="3" xfId="0" applyBorder="1" applyAlignment="1">
      <alignment horizontal="center" vertical="center"/>
    </xf>
    <xf numFmtId="0" fontId="6" fillId="0" borderId="0" xfId="0" applyFont="1"/>
    <xf numFmtId="0" fontId="7" fillId="0" borderId="0" xfId="0" applyFont="1" applyAlignment="1">
      <alignment vertical="center"/>
    </xf>
    <xf numFmtId="0" fontId="6" fillId="0" borderId="0" xfId="0" applyFont="1" applyAlignment="1">
      <alignment horizontal="left"/>
    </xf>
    <xf numFmtId="0" fontId="6" fillId="6" borderId="0" xfId="0" applyFont="1" applyFill="1" applyAlignment="1">
      <alignment horizontal="left" vertical="top"/>
    </xf>
    <xf numFmtId="0" fontId="6" fillId="8" borderId="0" xfId="0" applyFont="1" applyFill="1" applyAlignment="1">
      <alignment horizontal="left" vertical="top"/>
    </xf>
    <xf numFmtId="0" fontId="8" fillId="8" borderId="0" xfId="0" applyFont="1" applyFill="1" applyAlignment="1">
      <alignment horizontal="left" vertical="top"/>
    </xf>
    <xf numFmtId="0" fontId="8" fillId="7" borderId="0" xfId="0" applyFont="1" applyFill="1" applyAlignment="1">
      <alignment horizontal="left" vertical="top"/>
    </xf>
    <xf numFmtId="0" fontId="8" fillId="10" borderId="0" xfId="0" applyFont="1" applyFill="1" applyAlignment="1">
      <alignment horizontal="left" vertical="top"/>
    </xf>
    <xf numFmtId="2" fontId="0" fillId="0" borderId="0" xfId="0" applyNumberFormat="1"/>
    <xf numFmtId="2" fontId="0" fillId="0" borderId="0" xfId="0" applyNumberFormat="1" applyAlignment="1">
      <alignment horizontal="center"/>
    </xf>
    <xf numFmtId="0" fontId="4" fillId="0" borderId="0" xfId="0" applyFont="1"/>
    <xf numFmtId="2" fontId="0" fillId="0" borderId="0" xfId="0" applyNumberFormat="1" applyAlignment="1">
      <alignment horizontal="center" vertical="center"/>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0" fontId="7" fillId="3" borderId="0" xfId="0" applyFont="1" applyFill="1" applyAlignment="1">
      <alignment horizontal="center" vertical="top"/>
    </xf>
    <xf numFmtId="0" fontId="6" fillId="0" borderId="0" xfId="0" applyFont="1" applyAlignment="1">
      <alignment horizontal="center"/>
    </xf>
    <xf numFmtId="0" fontId="7" fillId="0" borderId="0" xfId="0" applyFont="1" applyAlignment="1">
      <alignment horizontal="center" vertical="top"/>
    </xf>
    <xf numFmtId="0" fontId="7" fillId="0" borderId="0" xfId="0" applyFont="1" applyAlignment="1">
      <alignment horizontal="left" vertical="top"/>
    </xf>
    <xf numFmtId="0" fontId="6" fillId="9" borderId="0" xfId="0" applyFont="1" applyFill="1" applyAlignment="1">
      <alignment horizontal="left" vertical="top"/>
    </xf>
    <xf numFmtId="0" fontId="0" fillId="0" borderId="0" xfId="0" applyAlignment="1">
      <alignment horizontal="center" vertical="top"/>
    </xf>
    <xf numFmtId="0" fontId="6" fillId="0" borderId="0" xfId="0" applyFont="1" applyAlignment="1">
      <alignment horizontal="center" vertical="top"/>
    </xf>
    <xf numFmtId="0" fontId="11" fillId="2" borderId="0" xfId="0" applyFont="1" applyFill="1" applyAlignment="1">
      <alignment horizontal="center" vertical="center" wrapText="1"/>
    </xf>
    <xf numFmtId="0" fontId="12" fillId="2" borderId="0" xfId="0" applyFont="1" applyFill="1" applyAlignment="1">
      <alignment wrapText="1"/>
    </xf>
    <xf numFmtId="0" fontId="0" fillId="2" borderId="0" xfId="0" applyFill="1" applyAlignment="1">
      <alignment wrapText="1"/>
    </xf>
    <xf numFmtId="0" fontId="14" fillId="2" borderId="0" xfId="0" applyFont="1" applyFill="1" applyAlignment="1">
      <alignment wrapText="1"/>
    </xf>
    <xf numFmtId="0" fontId="15" fillId="2" borderId="0" xfId="0" applyFont="1" applyFill="1" applyAlignment="1">
      <alignment wrapText="1"/>
    </xf>
    <xf numFmtId="0" fontId="16" fillId="2" borderId="0" xfId="0" applyFont="1" applyFill="1" applyAlignment="1">
      <alignment wrapText="1"/>
    </xf>
    <xf numFmtId="2" fontId="6" fillId="0" borderId="4" xfId="0" applyNumberFormat="1" applyFont="1" applyBorder="1"/>
    <xf numFmtId="0" fontId="18" fillId="12" borderId="4" xfId="0" applyFont="1" applyFill="1" applyBorder="1" applyAlignment="1">
      <alignment horizontal="center"/>
    </xf>
    <xf numFmtId="0" fontId="2" fillId="11" borderId="4" xfId="0" applyFont="1" applyFill="1" applyBorder="1" applyAlignment="1">
      <alignment vertical="center"/>
    </xf>
    <xf numFmtId="0" fontId="5" fillId="0" borderId="2" xfId="0" applyFont="1" applyBorder="1" applyAlignment="1">
      <alignment horizontal="left" vertical="center"/>
    </xf>
    <xf numFmtId="0" fontId="5" fillId="0" borderId="2" xfId="0" applyFont="1" applyBorder="1" applyAlignment="1">
      <alignment horizontal="left" vertical="top"/>
    </xf>
    <xf numFmtId="0" fontId="7" fillId="0" borderId="0" xfId="0" applyFont="1" applyAlignment="1">
      <alignment horizontal="left" vertical="center" indent="2"/>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20" fillId="2" borderId="0" xfId="0" applyFont="1" applyFill="1"/>
    <xf numFmtId="0" fontId="20" fillId="0" borderId="0" xfId="0" applyFont="1"/>
    <xf numFmtId="0" fontId="22" fillId="0" borderId="0" xfId="0" applyFont="1"/>
    <xf numFmtId="0" fontId="21" fillId="2" borderId="0" xfId="0" applyFont="1" applyFill="1" applyAlignment="1">
      <alignment horizontal="left"/>
    </xf>
    <xf numFmtId="0" fontId="23" fillId="0" borderId="0" xfId="0" applyFont="1"/>
    <xf numFmtId="2" fontId="23" fillId="0" borderId="0" xfId="0" applyNumberFormat="1" applyFont="1"/>
    <xf numFmtId="0" fontId="16" fillId="2" borderId="0" xfId="0" applyFont="1" applyFill="1" applyAlignment="1">
      <alignment horizontal="left" wrapText="1"/>
    </xf>
    <xf numFmtId="0" fontId="24" fillId="0" borderId="0" xfId="0" applyFont="1" applyAlignment="1">
      <alignment wrapText="1"/>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left" vertical="center"/>
    </xf>
    <xf numFmtId="0" fontId="10" fillId="0" borderId="2" xfId="0" applyFont="1" applyBorder="1" applyAlignment="1">
      <alignment horizontal="left" vertical="center"/>
    </xf>
  </cellXfs>
  <cellStyles count="1">
    <cellStyle name="Normal" xfId="0" builtinId="0"/>
  </cellStyles>
  <dxfs count="5">
    <dxf>
      <font>
        <b/>
        <i val="0"/>
        <color theme="1"/>
      </font>
      <fill>
        <patternFill>
          <bgColor rgb="FFFFC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2" defaultTableStyle="TableStyleMedium2" defaultPivotStyle="PivotStyleMedium9">
    <tableStyle name="PivotTable Stili 1" table="0" count="0"/>
    <tableStyle name="PivotTable Stili 2"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555625</xdr:colOff>
      <xdr:row>3</xdr:row>
      <xdr:rowOff>168275</xdr:rowOff>
    </xdr:from>
    <xdr:to>
      <xdr:col>15</xdr:col>
      <xdr:colOff>15875</xdr:colOff>
      <xdr:row>92</xdr:row>
      <xdr:rowOff>111125</xdr:rowOff>
    </xdr:to>
    <xdr:grpSp>
      <xdr:nvGrpSpPr>
        <xdr:cNvPr id="3" name="Grup 2">
          <a:extLst>
            <a:ext uri="{FF2B5EF4-FFF2-40B4-BE49-F238E27FC236}">
              <a16:creationId xmlns:a16="http://schemas.microsoft.com/office/drawing/2014/main" xmlns="" id="{4A6AE492-3AA7-4D0D-BCE4-CB385DB22288}"/>
            </a:ext>
          </a:extLst>
        </xdr:cNvPr>
        <xdr:cNvGrpSpPr/>
      </xdr:nvGrpSpPr>
      <xdr:grpSpPr>
        <a:xfrm>
          <a:off x="555625" y="1787525"/>
          <a:ext cx="22209125" cy="21358225"/>
          <a:chOff x="0" y="1485900"/>
          <a:chExt cx="22209125" cy="20548600"/>
        </a:xfrm>
      </xdr:grpSpPr>
      <xdr:pic>
        <xdr:nvPicPr>
          <xdr:cNvPr id="7" name="Resim 6">
            <a:extLst>
              <a:ext uri="{FF2B5EF4-FFF2-40B4-BE49-F238E27FC236}">
                <a16:creationId xmlns:a16="http://schemas.microsoft.com/office/drawing/2014/main" xmlns="" id="{C16F4826-2F53-FC30-4C10-02DD15B498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4629150"/>
            <a:ext cx="11748932" cy="736600"/>
          </a:xfrm>
          <a:prstGeom prst="rect">
            <a:avLst/>
          </a:prstGeom>
        </xdr:spPr>
      </xdr:pic>
      <xdr:pic>
        <xdr:nvPicPr>
          <xdr:cNvPr id="8" name="Resim 7">
            <a:extLst>
              <a:ext uri="{FF2B5EF4-FFF2-40B4-BE49-F238E27FC236}">
                <a16:creationId xmlns:a16="http://schemas.microsoft.com/office/drawing/2014/main" xmlns="" id="{EB8775E7-FDCA-A4A0-5DF2-EB4A5A789E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84525"/>
            <a:ext cx="11753850" cy="749300"/>
          </a:xfrm>
          <a:prstGeom prst="rect">
            <a:avLst/>
          </a:prstGeom>
        </xdr:spPr>
      </xdr:pic>
      <xdr:pic>
        <xdr:nvPicPr>
          <xdr:cNvPr id="9" name="Resim 8">
            <a:extLst>
              <a:ext uri="{FF2B5EF4-FFF2-40B4-BE49-F238E27FC236}">
                <a16:creationId xmlns:a16="http://schemas.microsoft.com/office/drawing/2014/main" xmlns="" id="{CCE7A724-E3A3-1979-447D-F7A2568E27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651625"/>
            <a:ext cx="11753850" cy="723900"/>
          </a:xfrm>
          <a:prstGeom prst="rect">
            <a:avLst/>
          </a:prstGeom>
        </xdr:spPr>
      </xdr:pic>
      <xdr:pic>
        <xdr:nvPicPr>
          <xdr:cNvPr id="10" name="Resim 9">
            <a:extLst>
              <a:ext uri="{FF2B5EF4-FFF2-40B4-BE49-F238E27FC236}">
                <a16:creationId xmlns:a16="http://schemas.microsoft.com/office/drawing/2014/main" xmlns="" id="{2E2C1A5B-71E7-E214-3A5B-3D9D58BF58B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0500" y="8865138"/>
            <a:ext cx="11753850" cy="4698375"/>
          </a:xfrm>
          <a:prstGeom prst="rect">
            <a:avLst/>
          </a:prstGeom>
        </xdr:spPr>
      </xdr:pic>
      <xdr:pic>
        <xdr:nvPicPr>
          <xdr:cNvPr id="11" name="Resim 10">
            <a:extLst>
              <a:ext uri="{FF2B5EF4-FFF2-40B4-BE49-F238E27FC236}">
                <a16:creationId xmlns:a16="http://schemas.microsoft.com/office/drawing/2014/main" xmlns="" id="{136CB436-A70F-377F-1C4E-FBC14961A5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6875" y="1485900"/>
            <a:ext cx="8566150" cy="474236"/>
          </a:xfrm>
          <a:prstGeom prst="rect">
            <a:avLst/>
          </a:prstGeom>
        </xdr:spPr>
      </xdr:pic>
      <xdr:grpSp>
        <xdr:nvGrpSpPr>
          <xdr:cNvPr id="12" name="Grup 11">
            <a:extLst>
              <a:ext uri="{FF2B5EF4-FFF2-40B4-BE49-F238E27FC236}">
                <a16:creationId xmlns:a16="http://schemas.microsoft.com/office/drawing/2014/main" xmlns="" id="{8CE55BCC-D890-DDB6-E308-2FCCEAD5F9ED}"/>
              </a:ext>
            </a:extLst>
          </xdr:cNvPr>
          <xdr:cNvGrpSpPr/>
        </xdr:nvGrpSpPr>
        <xdr:grpSpPr>
          <a:xfrm>
            <a:off x="11890376" y="6254749"/>
            <a:ext cx="10318749" cy="7747000"/>
            <a:chOff x="11896588" y="5730874"/>
            <a:chExt cx="9645787" cy="7731125"/>
          </a:xfrm>
        </xdr:grpSpPr>
        <xdr:pic>
          <xdr:nvPicPr>
            <xdr:cNvPr id="19" name="Resim 18">
              <a:extLst>
                <a:ext uri="{FF2B5EF4-FFF2-40B4-BE49-F238E27FC236}">
                  <a16:creationId xmlns:a16="http://schemas.microsoft.com/office/drawing/2014/main" xmlns="" id="{63359837-5359-637D-73E0-E3558975F30D}"/>
                </a:ext>
              </a:extLst>
            </xdr:cNvPr>
            <xdr:cNvPicPr>
              <a:picLocks noChangeAspect="1"/>
            </xdr:cNvPicPr>
          </xdr:nvPicPr>
          <xdr:blipFill rotWithShape="1">
            <a:blip xmlns:r="http://schemas.openxmlformats.org/officeDocument/2006/relationships" r:embed="rId6"/>
            <a:srcRect l="1737" t="18520" r="56331" b="6317"/>
            <a:stretch/>
          </xdr:blipFill>
          <xdr:spPr>
            <a:xfrm>
              <a:off x="13874750" y="5730874"/>
              <a:ext cx="7667625" cy="7731125"/>
            </a:xfrm>
            <a:prstGeom prst="rect">
              <a:avLst/>
            </a:prstGeom>
          </xdr:spPr>
        </xdr:pic>
        <xdr:cxnSp macro="">
          <xdr:nvCxnSpPr>
            <xdr:cNvPr id="20" name="Düz Ok Bağlayıcısı 19">
              <a:extLst>
                <a:ext uri="{FF2B5EF4-FFF2-40B4-BE49-F238E27FC236}">
                  <a16:creationId xmlns:a16="http://schemas.microsoft.com/office/drawing/2014/main" xmlns="" id="{8508FC46-6586-AD82-91B5-5206C9CC34AE}"/>
                </a:ext>
              </a:extLst>
            </xdr:cNvPr>
            <xdr:cNvCxnSpPr/>
          </xdr:nvCxnSpPr>
          <xdr:spPr>
            <a:xfrm flipV="1">
              <a:off x="11896588" y="7135213"/>
              <a:ext cx="1766265" cy="28432"/>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13" name="Grup 12">
            <a:extLst>
              <a:ext uri="{FF2B5EF4-FFF2-40B4-BE49-F238E27FC236}">
                <a16:creationId xmlns:a16="http://schemas.microsoft.com/office/drawing/2014/main" xmlns="" id="{9B02D1B8-D45C-678F-55F8-14BB0E197113}"/>
              </a:ext>
            </a:extLst>
          </xdr:cNvPr>
          <xdr:cNvGrpSpPr/>
        </xdr:nvGrpSpPr>
        <xdr:grpSpPr>
          <a:xfrm>
            <a:off x="2809875" y="14337905"/>
            <a:ext cx="6254750" cy="1825023"/>
            <a:chOff x="95250" y="13734655"/>
            <a:chExt cx="6254750" cy="1825023"/>
          </a:xfrm>
        </xdr:grpSpPr>
        <xdr:pic>
          <xdr:nvPicPr>
            <xdr:cNvPr id="17" name="Resim 16">
              <a:extLst>
                <a:ext uri="{FF2B5EF4-FFF2-40B4-BE49-F238E27FC236}">
                  <a16:creationId xmlns:a16="http://schemas.microsoft.com/office/drawing/2014/main" xmlns="" id="{6948CF57-E069-3245-B2F9-F7D6D1ECA264}"/>
                </a:ext>
              </a:extLst>
            </xdr:cNvPr>
            <xdr:cNvPicPr>
              <a:picLocks noChangeAspect="1"/>
            </xdr:cNvPicPr>
          </xdr:nvPicPr>
          <xdr:blipFill rotWithShape="1">
            <a:blip xmlns:r="http://schemas.openxmlformats.org/officeDocument/2006/relationships" r:embed="rId7"/>
            <a:srcRect l="1910" t="77170" r="63884" b="6316"/>
            <a:stretch/>
          </xdr:blipFill>
          <xdr:spPr>
            <a:xfrm>
              <a:off x="95250" y="13861053"/>
              <a:ext cx="6254750" cy="1698625"/>
            </a:xfrm>
            <a:prstGeom prst="rect">
              <a:avLst/>
            </a:prstGeom>
          </xdr:spPr>
        </xdr:pic>
        <xdr:cxnSp macro="">
          <xdr:nvCxnSpPr>
            <xdr:cNvPr id="18" name="Düz Ok Bağlayıcısı 17">
              <a:extLst>
                <a:ext uri="{FF2B5EF4-FFF2-40B4-BE49-F238E27FC236}">
                  <a16:creationId xmlns:a16="http://schemas.microsoft.com/office/drawing/2014/main" xmlns="" id="{B5E29B8A-3194-6112-D268-BEC6DA70D6A0}"/>
                </a:ext>
              </a:extLst>
            </xdr:cNvPr>
            <xdr:cNvCxnSpPr/>
          </xdr:nvCxnSpPr>
          <xdr:spPr>
            <a:xfrm>
              <a:off x="2587625" y="13734655"/>
              <a:ext cx="1524000" cy="149225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14" name="Grup 13">
            <a:extLst>
              <a:ext uri="{FF2B5EF4-FFF2-40B4-BE49-F238E27FC236}">
                <a16:creationId xmlns:a16="http://schemas.microsoft.com/office/drawing/2014/main" xmlns="" id="{2892D4C2-F8F8-795B-10B8-06847C908375}"/>
              </a:ext>
            </a:extLst>
          </xdr:cNvPr>
          <xdr:cNvGrpSpPr/>
        </xdr:nvGrpSpPr>
        <xdr:grpSpPr>
          <a:xfrm>
            <a:off x="12017377" y="14557375"/>
            <a:ext cx="7429503" cy="7477125"/>
            <a:chOff x="12096158" y="14017626"/>
            <a:chExt cx="6746714" cy="7488945"/>
          </a:xfrm>
        </xdr:grpSpPr>
        <xdr:pic>
          <xdr:nvPicPr>
            <xdr:cNvPr id="15" name="Resim 14">
              <a:extLst>
                <a:ext uri="{FF2B5EF4-FFF2-40B4-BE49-F238E27FC236}">
                  <a16:creationId xmlns:a16="http://schemas.microsoft.com/office/drawing/2014/main" xmlns="" id="{4B0F8E07-2071-0593-C64E-D100B513AEB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287501" y="14017626"/>
              <a:ext cx="4555371" cy="7488945"/>
            </a:xfrm>
            <a:prstGeom prst="rect">
              <a:avLst/>
            </a:prstGeom>
          </xdr:spPr>
        </xdr:pic>
        <xdr:cxnSp macro="">
          <xdr:nvCxnSpPr>
            <xdr:cNvPr id="16" name="Düz Ok Bağlayıcısı 15">
              <a:extLst>
                <a:ext uri="{FF2B5EF4-FFF2-40B4-BE49-F238E27FC236}">
                  <a16:creationId xmlns:a16="http://schemas.microsoft.com/office/drawing/2014/main" xmlns="" id="{228F9E35-6560-ACFF-5897-19CFC68B95C4}"/>
                </a:ext>
              </a:extLst>
            </xdr:cNvPr>
            <xdr:cNvCxnSpPr/>
          </xdr:nvCxnSpPr>
          <xdr:spPr>
            <a:xfrm>
              <a:off x="12096158" y="16054692"/>
              <a:ext cx="1349375" cy="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01"/>
  <sheetViews>
    <sheetView tabSelected="1" zoomScale="60" zoomScaleNormal="60" workbookViewId="0">
      <selection activeCell="A82" sqref="A82"/>
    </sheetView>
  </sheetViews>
  <sheetFormatPr defaultColWidth="8.85546875" defaultRowHeight="15" x14ac:dyDescent="0.25"/>
  <cols>
    <col min="1" max="1" width="217.85546875" style="39" customWidth="1"/>
  </cols>
  <sheetData>
    <row r="1" spans="1:1" ht="33.75" x14ac:dyDescent="0.25">
      <c r="A1" s="37" t="s">
        <v>204</v>
      </c>
    </row>
    <row r="2" spans="1:1" ht="69.75" x14ac:dyDescent="0.35">
      <c r="A2" s="59" t="s">
        <v>216</v>
      </c>
    </row>
    <row r="3" spans="1:1" ht="23.25" x14ac:dyDescent="0.35">
      <c r="A3" s="42" t="s">
        <v>208</v>
      </c>
    </row>
    <row r="8" spans="1:1" ht="46.5" x14ac:dyDescent="0.35">
      <c r="A8" s="42" t="s">
        <v>209</v>
      </c>
    </row>
    <row r="9" spans="1:1" ht="23.25" x14ac:dyDescent="0.35">
      <c r="A9" s="40" t="s">
        <v>205</v>
      </c>
    </row>
    <row r="16" spans="1:1" ht="23.25" x14ac:dyDescent="0.35">
      <c r="A16" s="40" t="s">
        <v>205</v>
      </c>
    </row>
    <row r="23" spans="1:1" ht="47.25" customHeight="1" x14ac:dyDescent="0.35">
      <c r="A23" s="38" t="s">
        <v>206</v>
      </c>
    </row>
    <row r="24" spans="1:1" ht="23.25" x14ac:dyDescent="0.35">
      <c r="A24" s="41" t="s">
        <v>207</v>
      </c>
    </row>
    <row r="31" spans="1:1" ht="31.5" customHeight="1" x14ac:dyDescent="0.35">
      <c r="A31" s="42" t="s">
        <v>210</v>
      </c>
    </row>
    <row r="32" spans="1:1" ht="20.25" customHeight="1" x14ac:dyDescent="0.35">
      <c r="A32" s="42"/>
    </row>
    <row r="33" spans="1:1" ht="69.75" x14ac:dyDescent="0.35">
      <c r="A33" s="42" t="s">
        <v>211</v>
      </c>
    </row>
    <row r="34" spans="1:1" ht="23.25" x14ac:dyDescent="0.35">
      <c r="A34" s="42"/>
    </row>
    <row r="37" spans="1:1" ht="23.25" x14ac:dyDescent="0.35">
      <c r="A37" s="42"/>
    </row>
    <row r="59" spans="1:1" ht="46.5" customHeight="1" x14ac:dyDescent="0.35">
      <c r="A59" s="42" t="s">
        <v>212</v>
      </c>
    </row>
    <row r="69" spans="1:1" ht="71.25" customHeight="1" x14ac:dyDescent="0.35">
      <c r="A69" s="42" t="s">
        <v>213</v>
      </c>
    </row>
    <row r="70" spans="1:1" x14ac:dyDescent="0.25">
      <c r="A70"/>
    </row>
    <row r="71" spans="1:1" x14ac:dyDescent="0.25">
      <c r="A71"/>
    </row>
    <row r="72" spans="1:1" ht="22.5" customHeight="1" x14ac:dyDescent="0.35">
      <c r="A72" s="42" t="s">
        <v>214</v>
      </c>
    </row>
    <row r="73" spans="1:1" ht="23.25" x14ac:dyDescent="0.35">
      <c r="A73" s="42" t="s">
        <v>215</v>
      </c>
    </row>
    <row r="74" spans="1:1" ht="23.25" x14ac:dyDescent="0.35">
      <c r="A74" s="42"/>
    </row>
    <row r="75" spans="1:1" ht="69.75" x14ac:dyDescent="0.35">
      <c r="A75" s="60" t="s">
        <v>217</v>
      </c>
    </row>
    <row r="76" spans="1:1" x14ac:dyDescent="0.25">
      <c r="A76"/>
    </row>
    <row r="77" spans="1:1" x14ac:dyDescent="0.25">
      <c r="A77"/>
    </row>
    <row r="78" spans="1:1" x14ac:dyDescent="0.25">
      <c r="A78"/>
    </row>
    <row r="79" spans="1:1" x14ac:dyDescent="0.25">
      <c r="A79"/>
    </row>
    <row r="80" spans="1:1" x14ac:dyDescent="0.25">
      <c r="A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sheetData>
  <printOptions horizontalCentered="1"/>
  <pageMargins left="0.70866141732283472" right="0.70866141732283472" top="0.74803149606299213" bottom="0.74803149606299213"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72"/>
  <sheetViews>
    <sheetView zoomScaleNormal="100" workbookViewId="0">
      <selection activeCell="A3" sqref="A3"/>
    </sheetView>
  </sheetViews>
  <sheetFormatPr defaultRowHeight="15" x14ac:dyDescent="0.25"/>
  <cols>
    <col min="1" max="1" width="4.140625" customWidth="1"/>
    <col min="2" max="2" width="18.42578125" customWidth="1"/>
    <col min="3" max="3" width="3.7109375" style="12" bestFit="1" customWidth="1"/>
    <col min="4" max="4" width="2.42578125" style="12" bestFit="1" customWidth="1"/>
    <col min="5" max="5" width="2.7109375" style="12" bestFit="1" customWidth="1"/>
    <col min="6" max="6" width="2.42578125" style="12" bestFit="1" customWidth="1"/>
    <col min="7" max="7" width="2.7109375" style="12" bestFit="1" customWidth="1"/>
    <col min="8" max="8" width="2.42578125" style="12" bestFit="1" customWidth="1"/>
    <col min="9" max="9" width="2.7109375" style="12" bestFit="1" customWidth="1"/>
    <col min="10" max="10" width="2.42578125" style="12" bestFit="1" customWidth="1"/>
    <col min="11" max="11" width="2.7109375" style="12" bestFit="1" customWidth="1"/>
    <col min="12" max="38" width="3.7109375" style="12" bestFit="1" customWidth="1"/>
    <col min="39" max="39" width="10.5703125" customWidth="1"/>
    <col min="40" max="40" width="5.42578125" hidden="1" customWidth="1"/>
    <col min="41" max="41" width="3.7109375" style="1" hidden="1" customWidth="1"/>
    <col min="42" max="42" width="72.7109375" style="16" customWidth="1"/>
    <col min="43" max="43" width="28.85546875" style="16" customWidth="1"/>
    <col min="44" max="44" width="9.140625" style="2" customWidth="1"/>
  </cols>
  <sheetData>
    <row r="1" spans="1:44" ht="13.5" customHeight="1" x14ac:dyDescent="0.25">
      <c r="A1" s="66" t="s">
        <v>60</v>
      </c>
      <c r="B1" s="66" t="s">
        <v>188</v>
      </c>
      <c r="C1" s="61" t="s">
        <v>29</v>
      </c>
      <c r="D1" s="61"/>
      <c r="E1" s="61" t="s">
        <v>18</v>
      </c>
      <c r="F1" s="61"/>
      <c r="G1" s="61" t="s">
        <v>30</v>
      </c>
      <c r="H1" s="61"/>
      <c r="I1" s="61" t="s">
        <v>24</v>
      </c>
      <c r="J1" s="61"/>
      <c r="K1" s="61" t="s">
        <v>31</v>
      </c>
      <c r="L1" s="61"/>
      <c r="M1" s="61" t="s">
        <v>32</v>
      </c>
      <c r="N1" s="61"/>
      <c r="O1" s="61" t="s">
        <v>33</v>
      </c>
      <c r="P1" s="61"/>
      <c r="Q1" s="61" t="s">
        <v>34</v>
      </c>
      <c r="R1" s="61"/>
      <c r="S1" s="61" t="s">
        <v>27</v>
      </c>
      <c r="T1" s="61"/>
      <c r="U1" s="61" t="s">
        <v>35</v>
      </c>
      <c r="V1" s="61"/>
      <c r="W1" s="61" t="s">
        <v>26</v>
      </c>
      <c r="X1" s="61"/>
      <c r="Y1" s="61" t="s">
        <v>23</v>
      </c>
      <c r="Z1" s="61"/>
      <c r="AA1" s="61" t="s">
        <v>22</v>
      </c>
      <c r="AB1" s="61"/>
      <c r="AC1" s="61" t="s">
        <v>36</v>
      </c>
      <c r="AD1" s="61"/>
      <c r="AE1" s="61" t="s">
        <v>37</v>
      </c>
      <c r="AF1" s="61"/>
      <c r="AG1" s="61" t="s">
        <v>25</v>
      </c>
      <c r="AH1" s="61"/>
      <c r="AI1" s="61" t="s">
        <v>38</v>
      </c>
      <c r="AJ1" s="61"/>
      <c r="AK1" s="61" t="s">
        <v>21</v>
      </c>
      <c r="AL1" s="61"/>
      <c r="AM1" s="68"/>
      <c r="AN1" s="68"/>
      <c r="AO1" s="68"/>
      <c r="AP1" s="62" t="s">
        <v>189</v>
      </c>
      <c r="AQ1" s="62" t="s">
        <v>53</v>
      </c>
      <c r="AR1" s="64" t="s">
        <v>54</v>
      </c>
    </row>
    <row r="2" spans="1:44" ht="13.5" customHeight="1" x14ac:dyDescent="0.25">
      <c r="A2" s="67"/>
      <c r="B2" s="67"/>
      <c r="C2" s="9" t="s">
        <v>190</v>
      </c>
      <c r="D2" s="10" t="s">
        <v>59</v>
      </c>
      <c r="E2" s="9" t="s">
        <v>190</v>
      </c>
      <c r="F2" s="10" t="s">
        <v>59</v>
      </c>
      <c r="G2" s="9" t="s">
        <v>190</v>
      </c>
      <c r="H2" s="10" t="s">
        <v>59</v>
      </c>
      <c r="I2" s="9" t="s">
        <v>190</v>
      </c>
      <c r="J2" s="10" t="s">
        <v>59</v>
      </c>
      <c r="K2" s="9" t="s">
        <v>190</v>
      </c>
      <c r="L2" s="10" t="s">
        <v>59</v>
      </c>
      <c r="M2" s="9" t="s">
        <v>190</v>
      </c>
      <c r="N2" s="10" t="s">
        <v>59</v>
      </c>
      <c r="O2" s="9" t="s">
        <v>190</v>
      </c>
      <c r="P2" s="10" t="s">
        <v>59</v>
      </c>
      <c r="Q2" s="9" t="s">
        <v>190</v>
      </c>
      <c r="R2" s="10" t="s">
        <v>59</v>
      </c>
      <c r="S2" s="9" t="s">
        <v>190</v>
      </c>
      <c r="T2" s="10" t="s">
        <v>59</v>
      </c>
      <c r="U2" s="9" t="s">
        <v>190</v>
      </c>
      <c r="V2" s="10" t="s">
        <v>59</v>
      </c>
      <c r="W2" s="9" t="s">
        <v>190</v>
      </c>
      <c r="X2" s="10" t="s">
        <v>59</v>
      </c>
      <c r="Y2" s="9" t="s">
        <v>190</v>
      </c>
      <c r="Z2" s="10" t="s">
        <v>59</v>
      </c>
      <c r="AA2" s="9" t="s">
        <v>190</v>
      </c>
      <c r="AB2" s="10" t="s">
        <v>59</v>
      </c>
      <c r="AC2" s="9" t="s">
        <v>190</v>
      </c>
      <c r="AD2" s="10" t="s">
        <v>59</v>
      </c>
      <c r="AE2" s="9" t="s">
        <v>190</v>
      </c>
      <c r="AF2" s="10" t="s">
        <v>59</v>
      </c>
      <c r="AG2" s="9" t="s">
        <v>190</v>
      </c>
      <c r="AH2" s="10" t="s">
        <v>59</v>
      </c>
      <c r="AI2" s="9" t="s">
        <v>190</v>
      </c>
      <c r="AJ2" s="10" t="s">
        <v>59</v>
      </c>
      <c r="AK2" s="9" t="s">
        <v>190</v>
      </c>
      <c r="AL2" s="10" t="s">
        <v>59</v>
      </c>
      <c r="AM2" s="9" t="s">
        <v>191</v>
      </c>
      <c r="AN2" s="3"/>
      <c r="AO2" s="11"/>
      <c r="AP2" s="63"/>
      <c r="AQ2" s="63"/>
      <c r="AR2" s="65"/>
    </row>
    <row r="3" spans="1:44" ht="13.5" customHeight="1" x14ac:dyDescent="0.25">
      <c r="A3">
        <v>1</v>
      </c>
      <c r="D3" s="13"/>
      <c r="F3" s="13"/>
      <c r="H3" s="13"/>
      <c r="J3" s="13"/>
      <c r="L3" s="13"/>
      <c r="N3" s="13"/>
      <c r="P3" s="13"/>
      <c r="R3" s="13"/>
      <c r="T3" s="13"/>
      <c r="V3" s="13"/>
      <c r="X3" s="13"/>
      <c r="Z3" s="13"/>
      <c r="AB3" s="13"/>
      <c r="AD3" s="13"/>
      <c r="AF3" s="13"/>
      <c r="AH3" s="13"/>
      <c r="AJ3" s="13"/>
      <c r="AL3" s="13"/>
      <c r="AM3" s="2" t="str">
        <f xml:space="preserve"> IF(C3+D3&gt;1, "HATA", IF(E3+F3&gt;1, "HATA", IF(G3+H3&gt;1, "HATA", IF(I3+J3&gt;1, "HATA", IF(K3+L3&gt;1, "HATA", IF(M3+N3&gt;1, "HATA", IF(O3+P3&gt;1, "HATA", IF(Q3+R3&gt;1, "HATA", IF(S3+T3&gt;1, "HATA", IF(U3+V3&gt;1, "HATA", IF(W3+X3&gt;1, "HATA", IF(Y3+Z3&gt;1, "HATA", IF(AA3+AB3&gt;1, "HATA", IF(AC3+AD3&gt;1, "HATA", IF(AE3+AF3&gt;1, "HATA", IF(AG3+AH3&gt;1, "HATA",IF(AI3+AJ3&gt;1, "HATA",IF(AK3+AL3&gt;1, "HATA",""))))))))))))))))))</f>
        <v/>
      </c>
      <c r="AN3" s="6" t="str">
        <f>+madde!B2</f>
        <v>M12</v>
      </c>
      <c r="AO3" s="7">
        <v>1</v>
      </c>
      <c r="AP3" s="18" t="str">
        <f>+madde!D2</f>
        <v>Sorunları tanımlayıp çeşitli çözümler içinden en mantıklı olanı uygulamak</v>
      </c>
      <c r="AQ3" s="17" t="str">
        <f>+madde!K2</f>
        <v>Problem Çözme Becerileri</v>
      </c>
      <c r="AR3" s="2">
        <f>+C72</f>
        <v>0</v>
      </c>
    </row>
    <row r="4" spans="1:44" ht="13.5" customHeight="1" x14ac:dyDescent="0.25">
      <c r="A4">
        <v>2</v>
      </c>
      <c r="D4" s="13"/>
      <c r="F4" s="13"/>
      <c r="H4" s="13"/>
      <c r="J4" s="13"/>
      <c r="L4" s="13"/>
      <c r="N4" s="13"/>
      <c r="P4" s="13"/>
      <c r="R4" s="13"/>
      <c r="T4" s="13"/>
      <c r="V4" s="13"/>
      <c r="X4" s="13"/>
      <c r="Z4" s="13"/>
      <c r="AB4" s="13"/>
      <c r="AD4" s="13"/>
      <c r="AF4" s="13"/>
      <c r="AH4" s="13"/>
      <c r="AJ4" s="13"/>
      <c r="AL4" s="13"/>
      <c r="AM4" s="2" t="str">
        <f t="shared" ref="AM4:AM67" si="0" xml:space="preserve"> IF(C4+D4&gt;1, "HATA", IF(E4+F4&gt;1, "HATA", IF(G4+H4&gt;1, "HATA", IF(I4+J4&gt;1, "HATA", IF(K4+L4&gt;1, "HATA", IF(M4+N4&gt;1, "HATA", IF(O4+P4&gt;1, "HATA", IF(Q4+R4&gt;1, "HATA", IF(S4+T4&gt;1, "HATA", IF(U4+V4&gt;1, "HATA", IF(W4+X4&gt;1, "HATA", IF(Y4+Z4&gt;1, "HATA", IF(AA4+AB4&gt;1, "HATA", IF(AC4+AD4&gt;1, "HATA", IF(AE4+AF4&gt;1, "HATA", IF(AG4+AH4&gt;1, "HATA",IF(AI4+AJ4&gt;1, "HATA",IF(AK4+AL4&gt;1, "HATA",""))))))))))))))))))</f>
        <v/>
      </c>
      <c r="AN4" s="6" t="str">
        <f>+madde!B3</f>
        <v>M30</v>
      </c>
      <c r="AO4" s="7">
        <v>2</v>
      </c>
      <c r="AP4" s="18" t="str">
        <f>+madde!D3</f>
        <v>Kendime uygun ders çalışma becerilerini geliştirmek (ör., plan yapmak, görselleştirmek, not çıkartmak, çalışma ortamımı düzenlemek)</v>
      </c>
      <c r="AQ4" s="17" t="str">
        <f>+madde!K3</f>
        <v>Öz Düzenlemeli Öğrenme</v>
      </c>
      <c r="AR4" s="2">
        <f>+D72</f>
        <v>0</v>
      </c>
    </row>
    <row r="5" spans="1:44" ht="13.5" customHeight="1" x14ac:dyDescent="0.25">
      <c r="A5">
        <v>3</v>
      </c>
      <c r="D5" s="13"/>
      <c r="F5" s="13"/>
      <c r="H5" s="13"/>
      <c r="J5" s="13"/>
      <c r="L5" s="13"/>
      <c r="N5" s="13"/>
      <c r="P5" s="13"/>
      <c r="R5" s="13"/>
      <c r="T5" s="13"/>
      <c r="V5" s="13"/>
      <c r="X5" s="13"/>
      <c r="Z5" s="13"/>
      <c r="AB5" s="13"/>
      <c r="AD5" s="13"/>
      <c r="AF5" s="13"/>
      <c r="AH5" s="13"/>
      <c r="AJ5" s="13"/>
      <c r="AL5" s="13"/>
      <c r="AM5" s="2" t="str">
        <f t="shared" si="0"/>
        <v/>
      </c>
      <c r="AN5" s="6" t="str">
        <f>+madde!B4</f>
        <v>M08</v>
      </c>
      <c r="AO5" s="7">
        <v>3</v>
      </c>
      <c r="AP5" s="18" t="str">
        <f>+madde!D4</f>
        <v>Hayatımla ilgili konularda karar verme becerilerimi geliştirmek (ör., kıyafet seçme, arkadaş seçme, okul seçme)</v>
      </c>
      <c r="AQ5" s="17" t="str">
        <f>+madde!K4</f>
        <v>Karar Verme Becerisi</v>
      </c>
      <c r="AR5" s="2">
        <f>+E72</f>
        <v>0</v>
      </c>
    </row>
    <row r="6" spans="1:44" ht="13.5" customHeight="1" x14ac:dyDescent="0.25">
      <c r="A6">
        <v>4</v>
      </c>
      <c r="D6" s="13"/>
      <c r="F6" s="13"/>
      <c r="H6" s="13"/>
      <c r="J6" s="13"/>
      <c r="L6" s="13"/>
      <c r="N6" s="13"/>
      <c r="P6" s="13"/>
      <c r="R6" s="13"/>
      <c r="T6" s="13"/>
      <c r="V6" s="13"/>
      <c r="X6" s="13"/>
      <c r="Z6" s="13"/>
      <c r="AB6" s="13"/>
      <c r="AD6" s="13"/>
      <c r="AF6" s="13"/>
      <c r="AH6" s="13"/>
      <c r="AJ6" s="13"/>
      <c r="AL6" s="13"/>
      <c r="AM6" s="2" t="str">
        <f t="shared" si="0"/>
        <v/>
      </c>
      <c r="AN6" s="6" t="str">
        <f>+madde!B5</f>
        <v>M29</v>
      </c>
      <c r="AO6" s="7">
        <v>4</v>
      </c>
      <c r="AP6" s="18" t="str">
        <f>+madde!D5</f>
        <v>Okula devam etme isteğimi artırmak</v>
      </c>
      <c r="AQ6" s="17" t="str">
        <f>+madde!K5</f>
        <v>Motivasyon/Devamsızlığı Önleme</v>
      </c>
      <c r="AR6" s="2">
        <f>+F72</f>
        <v>0</v>
      </c>
    </row>
    <row r="7" spans="1:44" ht="13.5" customHeight="1" x14ac:dyDescent="0.25">
      <c r="A7">
        <v>5</v>
      </c>
      <c r="D7" s="13"/>
      <c r="F7" s="13"/>
      <c r="H7" s="13"/>
      <c r="J7" s="13"/>
      <c r="L7" s="13"/>
      <c r="N7" s="13"/>
      <c r="P7" s="13"/>
      <c r="R7" s="13"/>
      <c r="T7" s="13"/>
      <c r="V7" s="13"/>
      <c r="X7" s="13"/>
      <c r="Z7" s="13"/>
      <c r="AB7" s="13"/>
      <c r="AD7" s="13"/>
      <c r="AF7" s="13"/>
      <c r="AH7" s="13"/>
      <c r="AJ7" s="13"/>
      <c r="AL7" s="13"/>
      <c r="AM7" s="2" t="str">
        <f t="shared" si="0"/>
        <v/>
      </c>
      <c r="AN7" s="6" t="str">
        <f>+madde!B6</f>
        <v>M07</v>
      </c>
      <c r="AO7" s="7">
        <v>5</v>
      </c>
      <c r="AP7" s="18" t="str">
        <f>+madde!D6</f>
        <v>Arkadaşlık kurma becerilerimi geliştirmek (ör., insanlarla tanışmak, arkadaş edinmek ve arkadaşlıklarımı sürdürmek)</v>
      </c>
      <c r="AQ7" s="17" t="str">
        <f>+madde!K6</f>
        <v>Sosyal Beceriler</v>
      </c>
      <c r="AR7" s="2">
        <f>+G72</f>
        <v>0</v>
      </c>
    </row>
    <row r="8" spans="1:44" ht="13.5" customHeight="1" x14ac:dyDescent="0.25">
      <c r="A8">
        <v>6</v>
      </c>
      <c r="D8" s="13"/>
      <c r="F8" s="13"/>
      <c r="H8" s="13"/>
      <c r="J8" s="13"/>
      <c r="L8" s="13"/>
      <c r="N8" s="13"/>
      <c r="P8" s="13"/>
      <c r="R8" s="13"/>
      <c r="T8" s="13"/>
      <c r="V8" s="13"/>
      <c r="X8" s="13"/>
      <c r="Z8" s="13"/>
      <c r="AB8" s="13"/>
      <c r="AD8" s="13"/>
      <c r="AF8" s="13"/>
      <c r="AH8" s="13"/>
      <c r="AJ8" s="13"/>
      <c r="AL8" s="13"/>
      <c r="AM8" s="2" t="str">
        <f t="shared" si="0"/>
        <v/>
      </c>
      <c r="AN8" s="6" t="str">
        <f>+madde!B7</f>
        <v>M36</v>
      </c>
      <c r="AO8" s="7">
        <v>6</v>
      </c>
      <c r="AP8" s="18" t="str">
        <f>+madde!D7</f>
        <v>Liselere giriş sınavları hakkında bilgilenmek</v>
      </c>
      <c r="AQ8" s="17" t="str">
        <f>+madde!K7</f>
        <v>Üst Öğrenime Geçiş Sınavları</v>
      </c>
      <c r="AR8" s="2">
        <f>+H72</f>
        <v>0</v>
      </c>
    </row>
    <row r="9" spans="1:44" ht="13.5" customHeight="1" x14ac:dyDescent="0.25">
      <c r="A9">
        <v>7</v>
      </c>
      <c r="D9" s="13"/>
      <c r="F9" s="13"/>
      <c r="H9" s="13"/>
      <c r="J9" s="13"/>
      <c r="L9" s="13"/>
      <c r="N9" s="13"/>
      <c r="P9" s="13"/>
      <c r="R9" s="13"/>
      <c r="T9" s="13"/>
      <c r="V9" s="13"/>
      <c r="X9" s="13"/>
      <c r="Z9" s="13"/>
      <c r="AB9" s="13"/>
      <c r="AD9" s="13"/>
      <c r="AF9" s="13"/>
      <c r="AH9" s="13"/>
      <c r="AJ9" s="13"/>
      <c r="AL9" s="13"/>
      <c r="AM9" s="2" t="str">
        <f t="shared" si="0"/>
        <v/>
      </c>
      <c r="AN9" s="6" t="str">
        <f>+madde!B8</f>
        <v>M34</v>
      </c>
      <c r="AO9" s="7">
        <v>7</v>
      </c>
      <c r="AP9" s="18" t="str">
        <f>+madde!D8</f>
        <v>Okuldaki kulüpler (spor, satranç, tiyatro vb.) ve yarışmalar gibi etkinlikler hakkında bilgilenmek</v>
      </c>
      <c r="AQ9" s="17" t="str">
        <f>+madde!K8</f>
        <v>Okul ve Çevresindeki Sosyokültürel İmkanlar</v>
      </c>
      <c r="AR9" s="2">
        <f>+I72</f>
        <v>0</v>
      </c>
    </row>
    <row r="10" spans="1:44" ht="13.5" customHeight="1" x14ac:dyDescent="0.25">
      <c r="A10">
        <v>8</v>
      </c>
      <c r="D10" s="13"/>
      <c r="F10" s="13"/>
      <c r="H10" s="13"/>
      <c r="J10" s="13"/>
      <c r="L10" s="13"/>
      <c r="N10" s="13"/>
      <c r="P10" s="13"/>
      <c r="R10" s="13"/>
      <c r="T10" s="13"/>
      <c r="V10" s="13"/>
      <c r="X10" s="13"/>
      <c r="Z10" s="13"/>
      <c r="AB10" s="13"/>
      <c r="AD10" s="13"/>
      <c r="AF10" s="13"/>
      <c r="AH10" s="13"/>
      <c r="AJ10" s="13"/>
      <c r="AL10" s="13"/>
      <c r="AM10" s="2" t="str">
        <f t="shared" si="0"/>
        <v/>
      </c>
      <c r="AN10" s="6" t="str">
        <f>+madde!B9</f>
        <v>M15</v>
      </c>
      <c r="AO10" s="7">
        <v>8</v>
      </c>
      <c r="AP10" s="18" t="str">
        <f>+madde!D9</f>
        <v>İlişkilerimi bozmadan haklarımı savunmayı öğrenmek</v>
      </c>
      <c r="AQ10" s="17" t="str">
        <f>+madde!K9</f>
        <v>Atılganlık</v>
      </c>
      <c r="AR10" s="2">
        <f>+J72</f>
        <v>0</v>
      </c>
    </row>
    <row r="11" spans="1:44" ht="13.5" customHeight="1" x14ac:dyDescent="0.25">
      <c r="A11">
        <v>9</v>
      </c>
      <c r="D11" s="13"/>
      <c r="F11" s="13"/>
      <c r="H11" s="13"/>
      <c r="J11" s="13"/>
      <c r="L11" s="13"/>
      <c r="N11" s="13"/>
      <c r="P11" s="13"/>
      <c r="R11" s="13"/>
      <c r="T11" s="13"/>
      <c r="V11" s="13"/>
      <c r="X11" s="13"/>
      <c r="Z11" s="13"/>
      <c r="AB11" s="13"/>
      <c r="AD11" s="13"/>
      <c r="AF11" s="13"/>
      <c r="AH11" s="13"/>
      <c r="AJ11" s="13"/>
      <c r="AL11" s="13"/>
      <c r="AM11" s="2" t="str">
        <f t="shared" si="0"/>
        <v/>
      </c>
      <c r="AN11" s="6" t="str">
        <f>+madde!B10</f>
        <v>M48</v>
      </c>
      <c r="AO11" s="7">
        <v>9</v>
      </c>
      <c r="AP11" s="18" t="str">
        <f>+madde!D10</f>
        <v>Zorlandığım konularda doğru kişilerden yardım isteme becerilerimi geliştirmek (ör., zorbalığa uğradığımda rehber öğretmen/psikolojik danışmana ulaşmak; yapamadığım soruları arkadaşlara ya da öğretmene sormak)</v>
      </c>
      <c r="AQ11" s="17" t="str">
        <f>+madde!K10</f>
        <v>Yardım Arama</v>
      </c>
      <c r="AR11" s="2">
        <f>+K72</f>
        <v>0</v>
      </c>
    </row>
    <row r="12" spans="1:44" ht="13.5" customHeight="1" x14ac:dyDescent="0.25">
      <c r="A12">
        <v>10</v>
      </c>
      <c r="D12" s="13"/>
      <c r="F12" s="13"/>
      <c r="H12" s="13"/>
      <c r="J12" s="13"/>
      <c r="L12" s="13"/>
      <c r="N12" s="13"/>
      <c r="P12" s="13"/>
      <c r="R12" s="13"/>
      <c r="T12" s="13"/>
      <c r="V12" s="13"/>
      <c r="X12" s="13"/>
      <c r="Z12" s="13"/>
      <c r="AB12" s="13"/>
      <c r="AD12" s="13"/>
      <c r="AF12" s="13"/>
      <c r="AH12" s="13"/>
      <c r="AJ12" s="13"/>
      <c r="AL12" s="13"/>
      <c r="AM12" s="2" t="str">
        <f t="shared" si="0"/>
        <v/>
      </c>
      <c r="AN12" s="6" t="str">
        <f>+madde!B11</f>
        <v>M04</v>
      </c>
      <c r="AO12" s="7">
        <v>10</v>
      </c>
      <c r="AP12" s="18" t="str">
        <f>+madde!D11</f>
        <v>Başkaları hatırlatmadan sorumluluklarımı yerine getirmek (ör., ödevlerimi tamamlama; odamı, eşyalarımı düzenlemek, temiz tutmak)</v>
      </c>
      <c r="AQ12" s="17" t="str">
        <f>+madde!K11</f>
        <v>Öz Disiplin Geliştirme</v>
      </c>
      <c r="AR12" s="2">
        <f>+L72</f>
        <v>0</v>
      </c>
    </row>
    <row r="13" spans="1:44" ht="13.5" customHeight="1" x14ac:dyDescent="0.25">
      <c r="A13">
        <v>11</v>
      </c>
      <c r="D13" s="13"/>
      <c r="F13" s="13"/>
      <c r="H13" s="13"/>
      <c r="J13" s="13"/>
      <c r="L13" s="13"/>
      <c r="N13" s="13"/>
      <c r="P13" s="13"/>
      <c r="R13" s="13"/>
      <c r="T13" s="13"/>
      <c r="V13" s="13"/>
      <c r="X13" s="13"/>
      <c r="Z13" s="13"/>
      <c r="AB13" s="13"/>
      <c r="AD13" s="13"/>
      <c r="AF13" s="13"/>
      <c r="AH13" s="13"/>
      <c r="AJ13" s="13"/>
      <c r="AL13" s="13"/>
      <c r="AM13" s="2" t="str">
        <f t="shared" si="0"/>
        <v/>
      </c>
      <c r="AN13" s="6" t="str">
        <f>+madde!B12</f>
        <v>M42</v>
      </c>
      <c r="AO13" s="7">
        <v>11</v>
      </c>
      <c r="AP13" s="18" t="str">
        <f>+madde!D12</f>
        <v>Duygularım (üzüntü, öfke, kaygı) ortaya çıktığında, bunları kontrol etmeyi öğrenmek</v>
      </c>
      <c r="AQ13" s="17" t="str">
        <f>+madde!K12</f>
        <v>Duygu Düzenleme</v>
      </c>
      <c r="AR13" s="2">
        <f>+M72</f>
        <v>0</v>
      </c>
    </row>
    <row r="14" spans="1:44" ht="13.5" customHeight="1" x14ac:dyDescent="0.25">
      <c r="A14">
        <v>12</v>
      </c>
      <c r="D14" s="13"/>
      <c r="F14" s="13"/>
      <c r="H14" s="13"/>
      <c r="J14" s="13"/>
      <c r="L14" s="13"/>
      <c r="N14" s="13"/>
      <c r="P14" s="13"/>
      <c r="R14" s="13"/>
      <c r="T14" s="13"/>
      <c r="V14" s="13"/>
      <c r="X14" s="13"/>
      <c r="Z14" s="13"/>
      <c r="AB14" s="13"/>
      <c r="AD14" s="13"/>
      <c r="AF14" s="13"/>
      <c r="AH14" s="13"/>
      <c r="AJ14" s="13"/>
      <c r="AL14" s="13"/>
      <c r="AM14" s="2" t="str">
        <f t="shared" si="0"/>
        <v/>
      </c>
      <c r="AN14" s="6" t="str">
        <f>+madde!B13</f>
        <v>M11</v>
      </c>
      <c r="AO14" s="7">
        <v>12</v>
      </c>
      <c r="AP14" s="18" t="str">
        <f>+madde!D13</f>
        <v>Bilgisayar, cep telefonu, tablet veya televizyonu kullanırken uygun içerik seçmek ve kullanma süresini belirlemek</v>
      </c>
      <c r="AQ14" s="17" t="str">
        <f>+madde!K13</f>
        <v>Bilinçli Teknoloji Kullanımı</v>
      </c>
      <c r="AR14" s="2">
        <f>+N72</f>
        <v>0</v>
      </c>
    </row>
    <row r="15" spans="1:44" ht="13.5" customHeight="1" x14ac:dyDescent="0.25">
      <c r="A15">
        <v>13</v>
      </c>
      <c r="D15" s="13"/>
      <c r="F15" s="13"/>
      <c r="H15" s="13"/>
      <c r="J15" s="13"/>
      <c r="L15" s="13"/>
      <c r="N15" s="13"/>
      <c r="P15" s="13"/>
      <c r="R15" s="13"/>
      <c r="T15" s="13"/>
      <c r="V15" s="13"/>
      <c r="X15" s="13"/>
      <c r="Z15" s="13"/>
      <c r="AB15" s="13"/>
      <c r="AD15" s="13"/>
      <c r="AF15" s="13"/>
      <c r="AH15" s="13"/>
      <c r="AJ15" s="13"/>
      <c r="AL15" s="13"/>
      <c r="AM15" s="2" t="str">
        <f t="shared" si="0"/>
        <v/>
      </c>
      <c r="AN15" s="6" t="str">
        <f>+madde!B14</f>
        <v>M31</v>
      </c>
      <c r="AO15" s="7">
        <v>13</v>
      </c>
      <c r="AP15" s="18" t="str">
        <f>+madde!D14</f>
        <v>Zamanımı planlamayı öğrenmek (ör., ders çalışmak, arkadaşlarla buluşmak, oyun oynamak)</v>
      </c>
      <c r="AQ15" s="17" t="str">
        <f>+madde!K14</f>
        <v>Zaman Yönetimi/Öz Düzenlemeli Öğrenme</v>
      </c>
      <c r="AR15" s="2">
        <f>+O72</f>
        <v>0</v>
      </c>
    </row>
    <row r="16" spans="1:44" ht="13.5" customHeight="1" x14ac:dyDescent="0.25">
      <c r="A16">
        <v>14</v>
      </c>
      <c r="D16" s="13"/>
      <c r="F16" s="13"/>
      <c r="H16" s="13"/>
      <c r="J16" s="13"/>
      <c r="L16" s="13"/>
      <c r="N16" s="13"/>
      <c r="P16" s="13"/>
      <c r="R16" s="13"/>
      <c r="T16" s="13"/>
      <c r="V16" s="13"/>
      <c r="X16" s="13"/>
      <c r="Z16" s="13"/>
      <c r="AB16" s="13"/>
      <c r="AD16" s="13"/>
      <c r="AF16" s="13"/>
      <c r="AH16" s="13"/>
      <c r="AJ16" s="13"/>
      <c r="AL16" s="13"/>
      <c r="AM16" s="2" t="str">
        <f t="shared" si="0"/>
        <v/>
      </c>
      <c r="AN16" s="6" t="str">
        <f>+madde!B15</f>
        <v>M13</v>
      </c>
      <c r="AO16" s="7">
        <v>14</v>
      </c>
      <c r="AP16" s="18" t="str">
        <f>+madde!D15</f>
        <v>Ergenlikteki değişikliklerle ilgili bilgilenmek (ör., bedendeki değişimler, sivilcelerin çıkması, anne ve babayla çatışmalar)</v>
      </c>
      <c r="AQ16" s="17" t="str">
        <f>+madde!K15</f>
        <v>Gelişim Dönemi Özellikleri</v>
      </c>
      <c r="AR16" s="2">
        <f>+P72</f>
        <v>0</v>
      </c>
    </row>
    <row r="17" spans="1:44" ht="13.5" customHeight="1" x14ac:dyDescent="0.25">
      <c r="A17">
        <v>15</v>
      </c>
      <c r="D17" s="13"/>
      <c r="F17" s="13"/>
      <c r="H17" s="13"/>
      <c r="J17" s="13"/>
      <c r="L17" s="13"/>
      <c r="N17" s="13"/>
      <c r="P17" s="13"/>
      <c r="R17" s="13"/>
      <c r="T17" s="13"/>
      <c r="V17" s="13"/>
      <c r="X17" s="13"/>
      <c r="Z17" s="13"/>
      <c r="AB17" s="13"/>
      <c r="AD17" s="13"/>
      <c r="AF17" s="13"/>
      <c r="AH17" s="13"/>
      <c r="AJ17" s="13"/>
      <c r="AL17" s="13"/>
      <c r="AM17" s="2" t="str">
        <f t="shared" si="0"/>
        <v/>
      </c>
      <c r="AN17" s="6" t="str">
        <f>+madde!B16</f>
        <v>M14</v>
      </c>
      <c r="AO17" s="7">
        <v>15</v>
      </c>
      <c r="AP17" s="18" t="str">
        <f>+madde!D16</f>
        <v>Hak ve sorumluluklarımı öğrenmek</v>
      </c>
      <c r="AQ17" s="17" t="str">
        <f>+madde!K16</f>
        <v>Hak ve Sorumluluklarını Bilme</v>
      </c>
      <c r="AR17" s="2">
        <f>+Q72</f>
        <v>0</v>
      </c>
    </row>
    <row r="18" spans="1:44" ht="13.5" customHeight="1" x14ac:dyDescent="0.25">
      <c r="A18">
        <v>16</v>
      </c>
      <c r="D18" s="13"/>
      <c r="F18" s="13"/>
      <c r="H18" s="13"/>
      <c r="J18" s="13"/>
      <c r="L18" s="13"/>
      <c r="N18" s="13"/>
      <c r="P18" s="13"/>
      <c r="R18" s="13"/>
      <c r="T18" s="13"/>
      <c r="V18" s="13"/>
      <c r="X18" s="13"/>
      <c r="Z18" s="13"/>
      <c r="AB18" s="13"/>
      <c r="AD18" s="13"/>
      <c r="AF18" s="13"/>
      <c r="AH18" s="13"/>
      <c r="AJ18" s="13"/>
      <c r="AL18" s="13"/>
      <c r="AM18" s="2" t="str">
        <f t="shared" si="0"/>
        <v/>
      </c>
      <c r="AN18" s="6" t="str">
        <f>+madde!B17</f>
        <v>M23</v>
      </c>
      <c r="AO18" s="7">
        <v>16</v>
      </c>
      <c r="AP18" s="18" t="str">
        <f>+madde!D17</f>
        <v>Yeteneklerimi (neleri iyi yapabildiğimi) tanımak</v>
      </c>
      <c r="AQ18" s="17" t="str">
        <f>+madde!K17</f>
        <v xml:space="preserve">Meslek ile İlgi, Değer, Yetenek ve Kişisel Özellik </v>
      </c>
      <c r="AR18" s="2">
        <f>+R72</f>
        <v>0</v>
      </c>
    </row>
    <row r="19" spans="1:44" ht="13.5" customHeight="1" x14ac:dyDescent="0.25">
      <c r="A19">
        <v>17</v>
      </c>
      <c r="D19" s="13"/>
      <c r="F19" s="13"/>
      <c r="H19" s="13"/>
      <c r="J19" s="13"/>
      <c r="L19" s="13"/>
      <c r="N19" s="13"/>
      <c r="P19" s="13"/>
      <c r="R19" s="13"/>
      <c r="T19" s="13"/>
      <c r="V19" s="13"/>
      <c r="X19" s="13"/>
      <c r="Z19" s="13"/>
      <c r="AB19" s="13"/>
      <c r="AD19" s="13"/>
      <c r="AF19" s="13"/>
      <c r="AH19" s="13"/>
      <c r="AJ19" s="13"/>
      <c r="AL19" s="13"/>
      <c r="AM19" s="2" t="str">
        <f t="shared" si="0"/>
        <v/>
      </c>
      <c r="AN19" s="6" t="str">
        <f>+madde!B18</f>
        <v>M32</v>
      </c>
      <c r="AO19" s="7">
        <v>17</v>
      </c>
      <c r="AP19" s="18" t="str">
        <f>+madde!D18</f>
        <v>Ortaokuldan sonra gidebileceğim eğitim kurumlarını tanımak</v>
      </c>
      <c r="AQ19" s="17" t="str">
        <f>+madde!K18</f>
        <v>Üst Öğrenim Kurumlarının Tanıtılması</v>
      </c>
      <c r="AR19" s="2">
        <f>+S72</f>
        <v>0</v>
      </c>
    </row>
    <row r="20" spans="1:44" ht="13.5" customHeight="1" x14ac:dyDescent="0.25">
      <c r="A20">
        <v>18</v>
      </c>
      <c r="D20" s="13"/>
      <c r="F20" s="13"/>
      <c r="H20" s="13"/>
      <c r="J20" s="13"/>
      <c r="L20" s="13"/>
      <c r="N20" s="13"/>
      <c r="P20" s="13"/>
      <c r="R20" s="13"/>
      <c r="T20" s="13"/>
      <c r="V20" s="13"/>
      <c r="X20" s="13"/>
      <c r="Z20" s="13"/>
      <c r="AB20" s="13"/>
      <c r="AD20" s="13"/>
      <c r="AF20" s="13"/>
      <c r="AH20" s="13"/>
      <c r="AJ20" s="13"/>
      <c r="AL20" s="13"/>
      <c r="AM20" s="2" t="str">
        <f t="shared" si="0"/>
        <v/>
      </c>
      <c r="AN20" s="6" t="str">
        <f>+madde!B19</f>
        <v>M47</v>
      </c>
      <c r="AO20" s="7">
        <v>18</v>
      </c>
      <c r="AP20" s="18" t="str">
        <f>+madde!D19</f>
        <v>Yaşamdaki zorluklar karşısında duygusal açıdan dayanıklı olmak (ör., okul değiştirme, ebeveynlerin boşanması, yakınların ölümü)</v>
      </c>
      <c r="AQ20" s="17" t="str">
        <f>+madde!K19</f>
        <v>Psikolojik Sağlamlık</v>
      </c>
      <c r="AR20" s="2">
        <f>+T72</f>
        <v>0</v>
      </c>
    </row>
    <row r="21" spans="1:44" ht="13.5" customHeight="1" x14ac:dyDescent="0.25">
      <c r="A21">
        <v>19</v>
      </c>
      <c r="D21" s="13"/>
      <c r="F21" s="13"/>
      <c r="H21" s="13"/>
      <c r="J21" s="13"/>
      <c r="L21" s="13"/>
      <c r="N21" s="13"/>
      <c r="P21" s="13"/>
      <c r="R21" s="13"/>
      <c r="T21" s="13"/>
      <c r="V21" s="13"/>
      <c r="X21" s="13"/>
      <c r="Z21" s="13"/>
      <c r="AB21" s="13"/>
      <c r="AD21" s="13"/>
      <c r="AF21" s="13"/>
      <c r="AH21" s="13"/>
      <c r="AJ21" s="13"/>
      <c r="AL21" s="13"/>
      <c r="AM21" s="2" t="str">
        <f t="shared" si="0"/>
        <v/>
      </c>
      <c r="AN21" s="6" t="str">
        <f>+madde!B20</f>
        <v>M33</v>
      </c>
      <c r="AO21" s="7"/>
      <c r="AP21" s="18">
        <f>+madde!D20</f>
        <v>0</v>
      </c>
      <c r="AQ21" s="17" t="str">
        <f>+madde!K20</f>
        <v>Dikkat Geliştirme Çalışmaları</v>
      </c>
      <c r="AR21" s="2">
        <f t="shared" ref="AR21" si="1">+G86</f>
        <v>0</v>
      </c>
    </row>
    <row r="22" spans="1:44" ht="13.5" customHeight="1" x14ac:dyDescent="0.25">
      <c r="A22">
        <v>20</v>
      </c>
      <c r="D22" s="13"/>
      <c r="F22" s="13"/>
      <c r="H22" s="13"/>
      <c r="J22" s="13"/>
      <c r="L22" s="13"/>
      <c r="N22" s="13"/>
      <c r="P22" s="13"/>
      <c r="R22" s="13"/>
      <c r="T22" s="13"/>
      <c r="V22" s="13"/>
      <c r="X22" s="13"/>
      <c r="Z22" s="13"/>
      <c r="AB22" s="13"/>
      <c r="AD22" s="13"/>
      <c r="AF22" s="13"/>
      <c r="AH22" s="13"/>
      <c r="AJ22" s="13"/>
      <c r="AL22" s="13"/>
      <c r="AM22" s="2" t="str">
        <f t="shared" si="0"/>
        <v/>
      </c>
      <c r="AN22" s="6" t="str">
        <f>+madde!B21</f>
        <v>M16</v>
      </c>
      <c r="AO22" s="7">
        <v>19</v>
      </c>
      <c r="AP22" s="18" t="str">
        <f>+madde!D21</f>
        <v>Madde kullanımı, oyun ve sosyal medya gibi bağımlılık türleri ve korunma yöntemleri hakkında bilgilenmek</v>
      </c>
      <c r="AQ22" s="17" t="str">
        <f>+madde!K21</f>
        <v>Bağımlılıkla Mücadele</v>
      </c>
      <c r="AR22" s="2">
        <f>+U72</f>
        <v>0</v>
      </c>
    </row>
    <row r="23" spans="1:44" ht="13.5" customHeight="1" x14ac:dyDescent="0.25">
      <c r="A23">
        <v>21</v>
      </c>
      <c r="D23" s="13"/>
      <c r="F23" s="13"/>
      <c r="H23" s="13"/>
      <c r="J23" s="13"/>
      <c r="L23" s="13"/>
      <c r="N23" s="13"/>
      <c r="P23" s="13"/>
      <c r="R23" s="13"/>
      <c r="T23" s="13"/>
      <c r="V23" s="13"/>
      <c r="X23" s="13"/>
      <c r="Z23" s="13"/>
      <c r="AB23" s="13"/>
      <c r="AD23" s="13"/>
      <c r="AF23" s="13"/>
      <c r="AH23" s="13"/>
      <c r="AJ23" s="13"/>
      <c r="AL23" s="13"/>
      <c r="AM23" s="2" t="str">
        <f t="shared" si="0"/>
        <v/>
      </c>
      <c r="AN23" s="6" t="str">
        <f>+madde!B22</f>
        <v>M03</v>
      </c>
      <c r="AO23" s="7">
        <v>20</v>
      </c>
      <c r="AP23" s="18" t="str">
        <f>+madde!D22</f>
        <v>Duygu ve düşüncelerimi saygılı ve açık bir şekilde ifade etmek</v>
      </c>
      <c r="AQ23" s="17" t="str">
        <f>+madde!K22</f>
        <v>İletişim Becerileri</v>
      </c>
      <c r="AR23" s="2">
        <f>+V72</f>
        <v>0</v>
      </c>
    </row>
    <row r="24" spans="1:44" ht="13.5" customHeight="1" x14ac:dyDescent="0.25">
      <c r="A24">
        <v>22</v>
      </c>
      <c r="D24" s="13"/>
      <c r="F24" s="13"/>
      <c r="H24" s="13"/>
      <c r="J24" s="13"/>
      <c r="L24" s="13"/>
      <c r="N24" s="13"/>
      <c r="P24" s="13"/>
      <c r="R24" s="13"/>
      <c r="T24" s="13"/>
      <c r="V24" s="13"/>
      <c r="X24" s="13"/>
      <c r="Z24" s="13"/>
      <c r="AB24" s="13"/>
      <c r="AD24" s="13"/>
      <c r="AF24" s="13"/>
      <c r="AH24" s="13"/>
      <c r="AJ24" s="13"/>
      <c r="AL24" s="13"/>
      <c r="AM24" s="2" t="str">
        <f t="shared" si="0"/>
        <v/>
      </c>
      <c r="AN24" s="6" t="str">
        <f>+madde!B23</f>
        <v>M39</v>
      </c>
      <c r="AO24" s="7">
        <v>21</v>
      </c>
      <c r="AP24" s="18" t="str">
        <f>+madde!D23</f>
        <v>Kişisel özelliklerim ile belli meslekler arasında ilişkiler kurmak (Ör., Çocukları seven bir öğrencinin büyüyünce öğretmen olmayı istemesi)</v>
      </c>
      <c r="AQ24" s="17" t="str">
        <f>+madde!K23</f>
        <v>Mesleki Benlik</v>
      </c>
      <c r="AR24" s="2">
        <f>+W72</f>
        <v>0</v>
      </c>
    </row>
    <row r="25" spans="1:44" ht="13.5" customHeight="1" x14ac:dyDescent="0.25">
      <c r="A25">
        <v>23</v>
      </c>
      <c r="D25" s="13"/>
      <c r="F25" s="13"/>
      <c r="H25" s="13"/>
      <c r="J25" s="13"/>
      <c r="L25" s="13"/>
      <c r="N25" s="13"/>
      <c r="P25" s="13"/>
      <c r="R25" s="13"/>
      <c r="T25" s="13"/>
      <c r="V25" s="13"/>
      <c r="X25" s="13"/>
      <c r="Z25" s="13"/>
      <c r="AB25" s="13"/>
      <c r="AD25" s="13"/>
      <c r="AF25" s="13"/>
      <c r="AH25" s="13"/>
      <c r="AJ25" s="13"/>
      <c r="AL25" s="13"/>
      <c r="AM25" s="2" t="str">
        <f t="shared" si="0"/>
        <v/>
      </c>
      <c r="AN25" s="6" t="str">
        <f>+madde!B24</f>
        <v>M19</v>
      </c>
      <c r="AO25" s="7">
        <v>22</v>
      </c>
      <c r="AP25" s="18" t="str">
        <f>+madde!D24</f>
        <v>İnsanlarla anlaşmazlıklarımı, her iki tarafın da isteklerini karşılayacak şekilde çözmeyi öğrenmek</v>
      </c>
      <c r="AQ25" s="17" t="str">
        <f>+madde!K24</f>
        <v>Çatışma Çözme Becerileri</v>
      </c>
      <c r="AR25" s="2">
        <f>+X72</f>
        <v>0</v>
      </c>
    </row>
    <row r="26" spans="1:44" ht="13.5" customHeight="1" x14ac:dyDescent="0.25">
      <c r="A26">
        <v>24</v>
      </c>
      <c r="D26" s="13"/>
      <c r="F26" s="13"/>
      <c r="H26" s="13"/>
      <c r="J26" s="13"/>
      <c r="L26" s="13"/>
      <c r="N26" s="13"/>
      <c r="P26" s="13"/>
      <c r="R26" s="13"/>
      <c r="T26" s="13"/>
      <c r="V26" s="13"/>
      <c r="X26" s="13"/>
      <c r="Z26" s="13"/>
      <c r="AB26" s="13"/>
      <c r="AD26" s="13"/>
      <c r="AF26" s="13"/>
      <c r="AH26" s="13"/>
      <c r="AJ26" s="13"/>
      <c r="AL26" s="13"/>
      <c r="AM26" s="2" t="str">
        <f t="shared" si="0"/>
        <v/>
      </c>
      <c r="AN26" s="6" t="str">
        <f>+madde!B25</f>
        <v>M45</v>
      </c>
      <c r="AO26" s="7">
        <v>23</v>
      </c>
      <c r="AP26" s="18" t="str">
        <f>+madde!D25</f>
        <v>Farklı özelliklere sahip bireylere saygı göstermeyi öğrenmek (ör., cinsiyet, özel gereksinimli öğrenci)</v>
      </c>
      <c r="AQ26" s="17" t="str">
        <f>+madde!K25</f>
        <v>Bireysel Farklılıklara Saygı</v>
      </c>
      <c r="AR26" s="2">
        <f>+Y72</f>
        <v>0</v>
      </c>
    </row>
    <row r="27" spans="1:44" ht="13.5" customHeight="1" x14ac:dyDescent="0.25">
      <c r="A27">
        <v>25</v>
      </c>
      <c r="D27" s="13"/>
      <c r="F27" s="13"/>
      <c r="H27" s="13"/>
      <c r="J27" s="13"/>
      <c r="L27" s="13"/>
      <c r="N27" s="13"/>
      <c r="P27" s="13"/>
      <c r="R27" s="13"/>
      <c r="T27" s="13"/>
      <c r="V27" s="13"/>
      <c r="X27" s="13"/>
      <c r="Z27" s="13"/>
      <c r="AB27" s="13"/>
      <c r="AD27" s="13"/>
      <c r="AF27" s="13"/>
      <c r="AH27" s="13"/>
      <c r="AJ27" s="13"/>
      <c r="AL27" s="13"/>
      <c r="AM27" s="2" t="str">
        <f t="shared" si="0"/>
        <v/>
      </c>
      <c r="AN27" s="6" t="str">
        <f>+madde!B26</f>
        <v>M46</v>
      </c>
      <c r="AO27" s="7"/>
      <c r="AP27" s="18">
        <f>+madde!D26</f>
        <v>0</v>
      </c>
      <c r="AQ27" s="17" t="str">
        <f>+madde!K26</f>
        <v>Aile İçi İletişim</v>
      </c>
      <c r="AR27" s="2">
        <f t="shared" ref="AR27" si="2">+G92</f>
        <v>0</v>
      </c>
    </row>
    <row r="28" spans="1:44" ht="13.5" customHeight="1" x14ac:dyDescent="0.25">
      <c r="A28">
        <v>26</v>
      </c>
      <c r="D28" s="13"/>
      <c r="F28" s="13"/>
      <c r="H28" s="13"/>
      <c r="J28" s="13"/>
      <c r="L28" s="13"/>
      <c r="N28" s="13"/>
      <c r="P28" s="13"/>
      <c r="R28" s="13"/>
      <c r="T28" s="13"/>
      <c r="V28" s="13"/>
      <c r="X28" s="13"/>
      <c r="Z28" s="13"/>
      <c r="AB28" s="13"/>
      <c r="AD28" s="13"/>
      <c r="AF28" s="13"/>
      <c r="AH28" s="13"/>
      <c r="AJ28" s="13"/>
      <c r="AL28" s="13"/>
      <c r="AM28" s="2" t="str">
        <f t="shared" si="0"/>
        <v/>
      </c>
      <c r="AN28" s="6" t="str">
        <f>+madde!B27</f>
        <v>M06</v>
      </c>
      <c r="AO28" s="7">
        <v>24</v>
      </c>
      <c r="AP28" s="18" t="str">
        <f>+madde!D27</f>
        <v>Öfkemi kontrol etmek</v>
      </c>
      <c r="AQ28" s="17" t="str">
        <f>+madde!K27</f>
        <v>Öfke Yönetimi</v>
      </c>
      <c r="AR28" s="2">
        <f>+Z72</f>
        <v>0</v>
      </c>
    </row>
    <row r="29" spans="1:44" ht="13.5" customHeight="1" x14ac:dyDescent="0.25">
      <c r="A29">
        <v>27</v>
      </c>
      <c r="D29" s="13"/>
      <c r="F29" s="13"/>
      <c r="H29" s="13"/>
      <c r="J29" s="13"/>
      <c r="L29" s="13"/>
      <c r="N29" s="13"/>
      <c r="P29" s="13"/>
      <c r="R29" s="13"/>
      <c r="T29" s="13"/>
      <c r="V29" s="13"/>
      <c r="X29" s="13"/>
      <c r="Z29" s="13"/>
      <c r="AB29" s="13"/>
      <c r="AD29" s="13"/>
      <c r="AF29" s="13"/>
      <c r="AH29" s="13"/>
      <c r="AJ29" s="13"/>
      <c r="AL29" s="13"/>
      <c r="AM29" s="2" t="str">
        <f t="shared" si="0"/>
        <v/>
      </c>
      <c r="AN29" s="6" t="str">
        <f>+madde!B28</f>
        <v>M09</v>
      </c>
      <c r="AO29" s="7">
        <v>25</v>
      </c>
      <c r="AP29" s="18" t="str">
        <f>+madde!D28</f>
        <v>Bir şeyi yapmak istemediğimde “HAYIR” diyebilmek</v>
      </c>
      <c r="AQ29" s="17" t="str">
        <f>+madde!K28</f>
        <v>Sınır Koyma</v>
      </c>
      <c r="AR29" s="2">
        <f>+AA72</f>
        <v>0</v>
      </c>
    </row>
    <row r="30" spans="1:44" ht="13.5" customHeight="1" x14ac:dyDescent="0.25">
      <c r="A30">
        <v>28</v>
      </c>
      <c r="D30" s="13"/>
      <c r="F30" s="13"/>
      <c r="H30" s="13"/>
      <c r="J30" s="13"/>
      <c r="L30" s="13"/>
      <c r="N30" s="13"/>
      <c r="P30" s="13"/>
      <c r="R30" s="13"/>
      <c r="T30" s="13"/>
      <c r="V30" s="13"/>
      <c r="X30" s="13"/>
      <c r="Z30" s="13"/>
      <c r="AB30" s="13"/>
      <c r="AD30" s="13"/>
      <c r="AF30" s="13"/>
      <c r="AH30" s="13"/>
      <c r="AJ30" s="13"/>
      <c r="AL30" s="13"/>
      <c r="AM30" s="2" t="str">
        <f t="shared" si="0"/>
        <v/>
      </c>
      <c r="AN30" s="6" t="str">
        <f>+madde!B29</f>
        <v>M27</v>
      </c>
      <c r="AO30" s="7">
        <v>26</v>
      </c>
      <c r="AP30" s="18" t="str">
        <f>+madde!D29</f>
        <v>Okul ve sınıf kurallarını benimseme</v>
      </c>
      <c r="AQ30" s="17" t="str">
        <f>+madde!K29</f>
        <v>Okula ve Çevreye Uyum/Okul Kuralları</v>
      </c>
      <c r="AR30" s="2">
        <f>+AB72</f>
        <v>0</v>
      </c>
    </row>
    <row r="31" spans="1:44" ht="13.5" customHeight="1" x14ac:dyDescent="0.25">
      <c r="A31">
        <v>29</v>
      </c>
      <c r="D31" s="13"/>
      <c r="F31" s="13"/>
      <c r="H31" s="13"/>
      <c r="J31" s="13"/>
      <c r="L31" s="13"/>
      <c r="N31" s="13"/>
      <c r="P31" s="13"/>
      <c r="R31" s="13"/>
      <c r="T31" s="13"/>
      <c r="V31" s="13"/>
      <c r="X31" s="13"/>
      <c r="Z31" s="13"/>
      <c r="AB31" s="13"/>
      <c r="AD31" s="13"/>
      <c r="AF31" s="13"/>
      <c r="AH31" s="13"/>
      <c r="AJ31" s="13"/>
      <c r="AL31" s="13"/>
      <c r="AM31" s="2" t="str">
        <f t="shared" si="0"/>
        <v/>
      </c>
      <c r="AN31" s="6" t="str">
        <f>+madde!B30</f>
        <v>M10</v>
      </c>
      <c r="AO31" s="7">
        <v>27</v>
      </c>
      <c r="AP31" s="18" t="str">
        <f>+madde!D30</f>
        <v>İletişim becerilerimi geliştirmek (ör., karşımızdakinin beden ve yüz hareketlerinden duygularını tahmin etmek, söz kesmeden dinlemek)</v>
      </c>
      <c r="AQ31" s="17" t="str">
        <f>+madde!K30</f>
        <v>İletişim Becerileri</v>
      </c>
      <c r="AR31" s="2">
        <f>+AC72</f>
        <v>0</v>
      </c>
    </row>
    <row r="32" spans="1:44" ht="13.5" customHeight="1" x14ac:dyDescent="0.25">
      <c r="A32">
        <v>30</v>
      </c>
      <c r="D32" s="13"/>
      <c r="F32" s="13"/>
      <c r="H32" s="13"/>
      <c r="J32" s="13"/>
      <c r="L32" s="13"/>
      <c r="N32" s="13"/>
      <c r="P32" s="13"/>
      <c r="R32" s="13"/>
      <c r="T32" s="13"/>
      <c r="V32" s="13"/>
      <c r="X32" s="13"/>
      <c r="Z32" s="13"/>
      <c r="AB32" s="13"/>
      <c r="AD32" s="13"/>
      <c r="AF32" s="13"/>
      <c r="AH32" s="13"/>
      <c r="AJ32" s="13"/>
      <c r="AL32" s="13"/>
      <c r="AM32" s="2" t="str">
        <f t="shared" si="0"/>
        <v/>
      </c>
      <c r="AN32" s="6" t="str">
        <f>+madde!B31</f>
        <v>M38</v>
      </c>
      <c r="AO32" s="7">
        <v>28</v>
      </c>
      <c r="AP32" s="18" t="str">
        <f>+madde!D31</f>
        <v>Rehber öğretmenden/psikolojik danışmandan hangi konularda yardım alabileceğimi öğrenmek</v>
      </c>
      <c r="AQ32" s="17" t="str">
        <f>+madde!K31</f>
        <v>Rehberlik ve Psikolojik Danışma Servisinin Tanıtılması</v>
      </c>
      <c r="AR32" s="2">
        <f>+AD72</f>
        <v>0</v>
      </c>
    </row>
    <row r="33" spans="1:44" ht="13.5" customHeight="1" x14ac:dyDescent="0.25">
      <c r="A33">
        <v>31</v>
      </c>
      <c r="D33" s="13"/>
      <c r="F33" s="13"/>
      <c r="H33" s="13"/>
      <c r="J33" s="13"/>
      <c r="L33" s="13"/>
      <c r="N33" s="13"/>
      <c r="P33" s="13"/>
      <c r="R33" s="13"/>
      <c r="T33" s="13"/>
      <c r="V33" s="13"/>
      <c r="X33" s="13"/>
      <c r="Z33" s="13"/>
      <c r="AB33" s="13"/>
      <c r="AD33" s="13"/>
      <c r="AF33" s="13"/>
      <c r="AH33" s="13"/>
      <c r="AJ33" s="13"/>
      <c r="AL33" s="13"/>
      <c r="AM33" s="2" t="str">
        <f t="shared" si="0"/>
        <v/>
      </c>
      <c r="AN33" s="6" t="str">
        <f>+madde!B32</f>
        <v>M01</v>
      </c>
      <c r="AO33" s="7">
        <v>29</v>
      </c>
      <c r="AP33" s="18" t="str">
        <f>+madde!D32</f>
        <v>Kendime güvenmeyi öğrenmek</v>
      </c>
      <c r="AQ33" s="17" t="str">
        <f>+madde!K32</f>
        <v>Özgüven Geliştirme</v>
      </c>
      <c r="AR33" s="2">
        <f>+AE72</f>
        <v>0</v>
      </c>
    </row>
    <row r="34" spans="1:44" ht="13.5" customHeight="1" x14ac:dyDescent="0.25">
      <c r="A34">
        <v>32</v>
      </c>
      <c r="D34" s="13"/>
      <c r="F34" s="13"/>
      <c r="H34" s="13"/>
      <c r="J34" s="13"/>
      <c r="L34" s="13"/>
      <c r="N34" s="13"/>
      <c r="P34" s="13"/>
      <c r="R34" s="13"/>
      <c r="T34" s="13"/>
      <c r="V34" s="13"/>
      <c r="X34" s="13"/>
      <c r="Z34" s="13"/>
      <c r="AB34" s="13"/>
      <c r="AD34" s="13"/>
      <c r="AF34" s="13"/>
      <c r="AH34" s="13"/>
      <c r="AJ34" s="13"/>
      <c r="AL34" s="13"/>
      <c r="AM34" s="2" t="str">
        <f t="shared" si="0"/>
        <v/>
      </c>
      <c r="AN34" s="6" t="str">
        <f>+madde!B33</f>
        <v>M35</v>
      </c>
      <c r="AO34" s="7">
        <v>32</v>
      </c>
      <c r="AP34" s="18">
        <f>+madde!D33</f>
        <v>0</v>
      </c>
      <c r="AQ34" s="17" t="str">
        <f>+madde!K33</f>
        <v>Okul ve Çevresindeki Sosyokültürel İmkanlar</v>
      </c>
      <c r="AR34" s="2">
        <f t="shared" ref="AR34" si="3">+F100</f>
        <v>0</v>
      </c>
    </row>
    <row r="35" spans="1:44" ht="13.5" customHeight="1" x14ac:dyDescent="0.25">
      <c r="A35">
        <v>33</v>
      </c>
      <c r="D35" s="13"/>
      <c r="F35" s="13"/>
      <c r="H35" s="13"/>
      <c r="J35" s="13"/>
      <c r="L35" s="13"/>
      <c r="N35" s="13"/>
      <c r="P35" s="13"/>
      <c r="R35" s="13"/>
      <c r="T35" s="13"/>
      <c r="V35" s="13"/>
      <c r="X35" s="13"/>
      <c r="Z35" s="13"/>
      <c r="AB35" s="13"/>
      <c r="AD35" s="13"/>
      <c r="AF35" s="13"/>
      <c r="AH35" s="13"/>
      <c r="AJ35" s="13"/>
      <c r="AL35" s="13"/>
      <c r="AM35" s="2" t="str">
        <f t="shared" si="0"/>
        <v/>
      </c>
      <c r="AN35" s="6" t="str">
        <f>+madde!B34</f>
        <v>M22</v>
      </c>
      <c r="AO35" s="7">
        <v>30</v>
      </c>
      <c r="AP35" s="18" t="str">
        <f>+madde!D34</f>
        <v>İlgilerimi (ör., kodlama, spor, resim ve müzik) keşfetmek</v>
      </c>
      <c r="AQ35" s="17" t="str">
        <f>+madde!K34</f>
        <v xml:space="preserve">Meslek ile İlgi, Değer, Yetenek ve Kişisel Özellik </v>
      </c>
      <c r="AR35" s="2">
        <f>+AF72</f>
        <v>0</v>
      </c>
    </row>
    <row r="36" spans="1:44" ht="13.5" customHeight="1" x14ac:dyDescent="0.25">
      <c r="A36">
        <v>34</v>
      </c>
      <c r="D36" s="13"/>
      <c r="F36" s="13"/>
      <c r="H36" s="13"/>
      <c r="J36" s="13"/>
      <c r="L36" s="13"/>
      <c r="N36" s="13"/>
      <c r="P36" s="13"/>
      <c r="R36" s="13"/>
      <c r="T36" s="13"/>
      <c r="V36" s="13"/>
      <c r="X36" s="13"/>
      <c r="Z36" s="13"/>
      <c r="AB36" s="13"/>
      <c r="AD36" s="13"/>
      <c r="AF36" s="13"/>
      <c r="AH36" s="13"/>
      <c r="AJ36" s="13"/>
      <c r="AL36" s="13"/>
      <c r="AM36" s="2" t="str">
        <f t="shared" si="0"/>
        <v/>
      </c>
      <c r="AN36" s="6" t="str">
        <f>+madde!B35</f>
        <v>M37</v>
      </c>
      <c r="AO36" s="7">
        <v>31</v>
      </c>
      <c r="AP36" s="18" t="str">
        <f>+madde!D35</f>
        <v>Sınav kaygısı ile başa çıkmayı öğrenmek</v>
      </c>
      <c r="AQ36" s="17" t="str">
        <f>+madde!K35</f>
        <v>Sınav Kaygısı</v>
      </c>
      <c r="AR36" s="2">
        <f>+AG72</f>
        <v>0</v>
      </c>
    </row>
    <row r="37" spans="1:44" ht="13.5" customHeight="1" x14ac:dyDescent="0.25">
      <c r="A37">
        <v>35</v>
      </c>
      <c r="D37" s="13"/>
      <c r="F37" s="13"/>
      <c r="H37" s="13"/>
      <c r="J37" s="13"/>
      <c r="L37" s="13"/>
      <c r="N37" s="13"/>
      <c r="P37" s="13"/>
      <c r="R37" s="13"/>
      <c r="T37" s="13"/>
      <c r="V37" s="13"/>
      <c r="X37" s="13"/>
      <c r="Z37" s="13"/>
      <c r="AB37" s="13"/>
      <c r="AD37" s="13"/>
      <c r="AF37" s="13"/>
      <c r="AH37" s="13"/>
      <c r="AJ37" s="13"/>
      <c r="AL37" s="13"/>
      <c r="AM37" s="2" t="str">
        <f t="shared" si="0"/>
        <v/>
      </c>
      <c r="AN37" s="6" t="str">
        <f>+madde!B36</f>
        <v>M41</v>
      </c>
      <c r="AO37" s="7">
        <v>32</v>
      </c>
      <c r="AP37" s="18" t="str">
        <f>+madde!D36</f>
        <v xml:space="preserve">Bedenimi korumayı öğrenmek (ör., Başkalarının bedenime dokunmasına izin vermemek) </v>
      </c>
      <c r="AQ37" s="17" t="str">
        <f>+madde!K36</f>
        <v>İhmal ve İstismardan Korunma</v>
      </c>
      <c r="AR37" s="2">
        <f>+AH72</f>
        <v>0</v>
      </c>
    </row>
    <row r="38" spans="1:44" ht="13.5" customHeight="1" x14ac:dyDescent="0.25">
      <c r="A38">
        <v>36</v>
      </c>
      <c r="D38" s="13"/>
      <c r="F38" s="13"/>
      <c r="H38" s="13"/>
      <c r="J38" s="13"/>
      <c r="L38" s="13"/>
      <c r="N38" s="13"/>
      <c r="P38" s="13"/>
      <c r="R38" s="13"/>
      <c r="T38" s="13"/>
      <c r="V38" s="13"/>
      <c r="X38" s="13"/>
      <c r="Z38" s="13"/>
      <c r="AB38" s="13"/>
      <c r="AD38" s="13"/>
      <c r="AF38" s="13"/>
      <c r="AH38" s="13"/>
      <c r="AJ38" s="13"/>
      <c r="AL38" s="13"/>
      <c r="AM38" s="2" t="str">
        <f t="shared" si="0"/>
        <v/>
      </c>
      <c r="AN38" s="6" t="str">
        <f>+madde!B37</f>
        <v>M18</v>
      </c>
      <c r="AO38" s="7">
        <v>33</v>
      </c>
      <c r="AP38" s="18" t="str">
        <f>+madde!D37</f>
        <v>Riskli davranışlardan kaçınmayı öğrenmek (ör., tehlikeli arkadaş gruplarına katılmaktan, okuldan kaçmaktan ve kavgaya karışmaktan kaçınmak)</v>
      </c>
      <c r="AQ38" s="17" t="str">
        <f>+madde!K37</f>
        <v>Yaşam Becerileri</v>
      </c>
      <c r="AR38" s="2">
        <f>+AI72</f>
        <v>0</v>
      </c>
    </row>
    <row r="39" spans="1:44" ht="13.5" customHeight="1" x14ac:dyDescent="0.25">
      <c r="A39">
        <v>37</v>
      </c>
      <c r="D39" s="13"/>
      <c r="F39" s="13"/>
      <c r="H39" s="13"/>
      <c r="J39" s="13"/>
      <c r="L39" s="13"/>
      <c r="N39" s="13"/>
      <c r="P39" s="13"/>
      <c r="R39" s="13"/>
      <c r="T39" s="13"/>
      <c r="V39" s="13"/>
      <c r="X39" s="13"/>
      <c r="Z39" s="13"/>
      <c r="AB39" s="13"/>
      <c r="AD39" s="13"/>
      <c r="AF39" s="13"/>
      <c r="AH39" s="13"/>
      <c r="AJ39" s="13"/>
      <c r="AL39" s="13"/>
      <c r="AM39" s="2" t="str">
        <f t="shared" si="0"/>
        <v/>
      </c>
      <c r="AN39" s="6" t="str">
        <f>+madde!B38</f>
        <v>M44</v>
      </c>
      <c r="AO39" s="7">
        <v>34</v>
      </c>
      <c r="AP39" s="18" t="str">
        <f>+madde!D38</f>
        <v>Sağlıklı yaşam becerilerini kazanmak (ör., spor yapmak, sağlıklı beslenmek)</v>
      </c>
      <c r="AQ39" s="17" t="str">
        <f>+madde!K38</f>
        <v>Sağlıklı Yaşam</v>
      </c>
      <c r="AR39" s="2">
        <f>+AJ72</f>
        <v>0</v>
      </c>
    </row>
    <row r="40" spans="1:44" ht="13.5" customHeight="1" x14ac:dyDescent="0.25">
      <c r="A40">
        <v>38</v>
      </c>
      <c r="D40" s="13"/>
      <c r="F40" s="13"/>
      <c r="H40" s="13"/>
      <c r="J40" s="13"/>
      <c r="L40" s="13"/>
      <c r="N40" s="13"/>
      <c r="P40" s="13"/>
      <c r="R40" s="13"/>
      <c r="T40" s="13"/>
      <c r="V40" s="13"/>
      <c r="X40" s="13"/>
      <c r="Z40" s="13"/>
      <c r="AB40" s="13"/>
      <c r="AD40" s="13"/>
      <c r="AF40" s="13"/>
      <c r="AH40" s="13"/>
      <c r="AJ40" s="13"/>
      <c r="AL40" s="13"/>
      <c r="AM40" s="2" t="str">
        <f t="shared" si="0"/>
        <v/>
      </c>
      <c r="AN40" s="6" t="str">
        <f>+madde!B39</f>
        <v>M05</v>
      </c>
      <c r="AO40" s="7">
        <v>35</v>
      </c>
      <c r="AP40" s="18" t="str">
        <f>+madde!D39</f>
        <v>Zorbalığa uğradığımda ne yapmam gerektiğini öğrenmek (ör., alay etme, vurma, fotoğraflarımı sosyal medyada izinsiz paylaşma)</v>
      </c>
      <c r="AQ40" s="17" t="str">
        <f>+madde!K39</f>
        <v>Akran Zorbalığı</v>
      </c>
      <c r="AR40" s="2">
        <f>+AK72</f>
        <v>0</v>
      </c>
    </row>
    <row r="41" spans="1:44" ht="13.5" customHeight="1" x14ac:dyDescent="0.25">
      <c r="A41">
        <v>39</v>
      </c>
      <c r="D41" s="13"/>
      <c r="F41" s="13"/>
      <c r="H41" s="13"/>
      <c r="J41" s="13"/>
      <c r="L41" s="13"/>
      <c r="N41" s="13"/>
      <c r="P41" s="13"/>
      <c r="R41" s="13"/>
      <c r="T41" s="13"/>
      <c r="V41" s="13"/>
      <c r="X41" s="13"/>
      <c r="Z41" s="13"/>
      <c r="AB41" s="13"/>
      <c r="AD41" s="13"/>
      <c r="AF41" s="13"/>
      <c r="AH41" s="13"/>
      <c r="AJ41" s="13"/>
      <c r="AL41" s="13"/>
      <c r="AM41" s="2" t="str">
        <f t="shared" si="0"/>
        <v/>
      </c>
      <c r="AN41" s="6" t="str">
        <f>+madde!B40</f>
        <v>M02</v>
      </c>
      <c r="AO41" s="7">
        <v>36</v>
      </c>
      <c r="AP41" s="18" t="str">
        <f>+madde!D40</f>
        <v>Duygularımı (mutluluk, öfke, kaygı, üzüntü, korku, şaşkınlık gibi) tanımak</v>
      </c>
      <c r="AQ41" s="17" t="str">
        <f>+madde!K40</f>
        <v>Duygu Farkındalığı/Duygu Düzenleme</v>
      </c>
      <c r="AR41" s="2">
        <f>+AL72</f>
        <v>0</v>
      </c>
    </row>
    <row r="42" spans="1:44" ht="13.5" customHeight="1" x14ac:dyDescent="0.25">
      <c r="A42">
        <v>40</v>
      </c>
      <c r="D42" s="13"/>
      <c r="F42" s="13"/>
      <c r="H42" s="13"/>
      <c r="J42" s="13"/>
      <c r="L42" s="13"/>
      <c r="N42" s="13"/>
      <c r="P42" s="13"/>
      <c r="R42" s="13"/>
      <c r="T42" s="13"/>
      <c r="V42" s="13"/>
      <c r="X42" s="13"/>
      <c r="Z42" s="13"/>
      <c r="AB42" s="13"/>
      <c r="AD42" s="13"/>
      <c r="AF42" s="13"/>
      <c r="AH42" s="13"/>
      <c r="AJ42" s="13"/>
      <c r="AL42" s="13"/>
      <c r="AM42" s="2" t="str">
        <f t="shared" si="0"/>
        <v/>
      </c>
      <c r="AN42" s="2"/>
    </row>
    <row r="43" spans="1:44" ht="13.5" customHeight="1" x14ac:dyDescent="0.25">
      <c r="A43">
        <v>41</v>
      </c>
      <c r="D43" s="13"/>
      <c r="F43" s="13"/>
      <c r="H43" s="13"/>
      <c r="J43" s="13"/>
      <c r="L43" s="13"/>
      <c r="N43" s="13"/>
      <c r="P43" s="13"/>
      <c r="R43" s="13"/>
      <c r="T43" s="13"/>
      <c r="V43" s="13"/>
      <c r="X43" s="13"/>
      <c r="Z43" s="13"/>
      <c r="AB43" s="13"/>
      <c r="AD43" s="13"/>
      <c r="AF43" s="13"/>
      <c r="AH43" s="13"/>
      <c r="AJ43" s="13"/>
      <c r="AL43" s="13"/>
      <c r="AM43" s="2" t="str">
        <f t="shared" si="0"/>
        <v/>
      </c>
      <c r="AN43" s="2"/>
    </row>
    <row r="44" spans="1:44" ht="13.5" customHeight="1" x14ac:dyDescent="0.25">
      <c r="A44">
        <v>42</v>
      </c>
      <c r="D44" s="13"/>
      <c r="F44" s="13"/>
      <c r="H44" s="13"/>
      <c r="J44" s="13"/>
      <c r="L44" s="13"/>
      <c r="N44" s="13"/>
      <c r="P44" s="13"/>
      <c r="R44" s="13"/>
      <c r="T44" s="13"/>
      <c r="V44" s="13"/>
      <c r="X44" s="13"/>
      <c r="Z44" s="13"/>
      <c r="AB44" s="13"/>
      <c r="AD44" s="13"/>
      <c r="AF44" s="13"/>
      <c r="AH44" s="13"/>
      <c r="AJ44" s="13"/>
      <c r="AL44" s="13"/>
      <c r="AM44" s="2" t="str">
        <f t="shared" si="0"/>
        <v/>
      </c>
      <c r="AN44" s="2"/>
    </row>
    <row r="45" spans="1:44" ht="13.5" customHeight="1" x14ac:dyDescent="0.25">
      <c r="A45">
        <v>43</v>
      </c>
      <c r="D45" s="13"/>
      <c r="F45" s="13"/>
      <c r="H45" s="13"/>
      <c r="J45" s="13"/>
      <c r="L45" s="13"/>
      <c r="N45" s="13"/>
      <c r="P45" s="13"/>
      <c r="R45" s="13"/>
      <c r="T45" s="13"/>
      <c r="V45" s="13"/>
      <c r="X45" s="13"/>
      <c r="Z45" s="13"/>
      <c r="AB45" s="13"/>
      <c r="AD45" s="13"/>
      <c r="AF45" s="13"/>
      <c r="AH45" s="13"/>
      <c r="AJ45" s="13"/>
      <c r="AL45" s="13"/>
      <c r="AM45" s="2" t="str">
        <f t="shared" si="0"/>
        <v/>
      </c>
      <c r="AN45" s="2"/>
    </row>
    <row r="46" spans="1:44" ht="13.5" customHeight="1" x14ac:dyDescent="0.25">
      <c r="A46">
        <v>44</v>
      </c>
      <c r="D46" s="13"/>
      <c r="F46" s="13"/>
      <c r="H46" s="13"/>
      <c r="J46" s="13"/>
      <c r="L46" s="13"/>
      <c r="N46" s="13"/>
      <c r="P46" s="13"/>
      <c r="R46" s="13"/>
      <c r="T46" s="13"/>
      <c r="V46" s="13"/>
      <c r="X46" s="13"/>
      <c r="Z46" s="13"/>
      <c r="AB46" s="13"/>
      <c r="AD46" s="13"/>
      <c r="AF46" s="13"/>
      <c r="AH46" s="13"/>
      <c r="AJ46" s="13"/>
      <c r="AL46" s="13"/>
      <c r="AM46" s="2" t="str">
        <f t="shared" si="0"/>
        <v/>
      </c>
      <c r="AN46" s="2"/>
    </row>
    <row r="47" spans="1:44" ht="13.5" customHeight="1" x14ac:dyDescent="0.25">
      <c r="A47">
        <v>45</v>
      </c>
      <c r="D47" s="13"/>
      <c r="F47" s="13"/>
      <c r="H47" s="13"/>
      <c r="J47" s="13"/>
      <c r="L47" s="13"/>
      <c r="N47" s="13"/>
      <c r="P47" s="13"/>
      <c r="R47" s="13"/>
      <c r="T47" s="13"/>
      <c r="V47" s="13"/>
      <c r="X47" s="13"/>
      <c r="Z47" s="13"/>
      <c r="AB47" s="13"/>
      <c r="AD47" s="13"/>
      <c r="AF47" s="13"/>
      <c r="AH47" s="13"/>
      <c r="AJ47" s="13"/>
      <c r="AL47" s="13"/>
      <c r="AM47" s="2" t="str">
        <f t="shared" si="0"/>
        <v/>
      </c>
      <c r="AN47" s="2"/>
    </row>
    <row r="48" spans="1:44" ht="13.5" customHeight="1" x14ac:dyDescent="0.25">
      <c r="A48">
        <v>46</v>
      </c>
      <c r="D48" s="13"/>
      <c r="F48" s="13"/>
      <c r="H48" s="13"/>
      <c r="J48" s="13"/>
      <c r="L48" s="13"/>
      <c r="N48" s="13"/>
      <c r="P48" s="13"/>
      <c r="R48" s="13"/>
      <c r="T48" s="13"/>
      <c r="V48" s="13"/>
      <c r="X48" s="13"/>
      <c r="Z48" s="13"/>
      <c r="AB48" s="13"/>
      <c r="AD48" s="13"/>
      <c r="AF48" s="13"/>
      <c r="AH48" s="13"/>
      <c r="AJ48" s="13"/>
      <c r="AL48" s="13"/>
      <c r="AM48" s="2" t="str">
        <f t="shared" si="0"/>
        <v/>
      </c>
      <c r="AN48" s="2"/>
    </row>
    <row r="49" spans="1:40" ht="13.5" customHeight="1" x14ac:dyDescent="0.25">
      <c r="A49">
        <v>47</v>
      </c>
      <c r="D49" s="13"/>
      <c r="F49" s="13"/>
      <c r="H49" s="13"/>
      <c r="J49" s="13"/>
      <c r="L49" s="13"/>
      <c r="N49" s="13"/>
      <c r="P49" s="13"/>
      <c r="R49" s="13"/>
      <c r="T49" s="13"/>
      <c r="V49" s="13"/>
      <c r="X49" s="13"/>
      <c r="Z49" s="13"/>
      <c r="AB49" s="13"/>
      <c r="AD49" s="13"/>
      <c r="AF49" s="13"/>
      <c r="AH49" s="13"/>
      <c r="AJ49" s="13"/>
      <c r="AL49" s="13"/>
      <c r="AM49" s="2" t="str">
        <f t="shared" si="0"/>
        <v/>
      </c>
      <c r="AN49" s="2"/>
    </row>
    <row r="50" spans="1:40" ht="13.5" customHeight="1" x14ac:dyDescent="0.25">
      <c r="A50">
        <v>48</v>
      </c>
      <c r="D50" s="13"/>
      <c r="F50" s="13"/>
      <c r="H50" s="13"/>
      <c r="J50" s="13"/>
      <c r="L50" s="13"/>
      <c r="N50" s="13"/>
      <c r="P50" s="13"/>
      <c r="R50" s="13"/>
      <c r="T50" s="13"/>
      <c r="V50" s="13"/>
      <c r="X50" s="13"/>
      <c r="Z50" s="13"/>
      <c r="AB50" s="13"/>
      <c r="AD50" s="13"/>
      <c r="AF50" s="13"/>
      <c r="AH50" s="13"/>
      <c r="AJ50" s="13"/>
      <c r="AL50" s="13"/>
      <c r="AM50" s="2" t="str">
        <f t="shared" si="0"/>
        <v/>
      </c>
      <c r="AN50" s="2"/>
    </row>
    <row r="51" spans="1:40" ht="13.5" customHeight="1" x14ac:dyDescent="0.25">
      <c r="A51">
        <v>49</v>
      </c>
      <c r="D51" s="13"/>
      <c r="F51" s="13"/>
      <c r="H51" s="13"/>
      <c r="J51" s="13"/>
      <c r="L51" s="13"/>
      <c r="N51" s="13"/>
      <c r="P51" s="13"/>
      <c r="R51" s="13"/>
      <c r="T51" s="13"/>
      <c r="V51" s="13"/>
      <c r="X51" s="13"/>
      <c r="Z51" s="13"/>
      <c r="AB51" s="13"/>
      <c r="AD51" s="13"/>
      <c r="AF51" s="13"/>
      <c r="AH51" s="13"/>
      <c r="AJ51" s="13"/>
      <c r="AL51" s="13"/>
      <c r="AM51" s="2" t="str">
        <f t="shared" si="0"/>
        <v/>
      </c>
      <c r="AN51" s="2"/>
    </row>
    <row r="52" spans="1:40" ht="13.5" customHeight="1" x14ac:dyDescent="0.25">
      <c r="A52">
        <v>50</v>
      </c>
      <c r="D52" s="13"/>
      <c r="F52" s="13"/>
      <c r="H52" s="13"/>
      <c r="J52" s="13"/>
      <c r="L52" s="13"/>
      <c r="N52" s="13"/>
      <c r="P52" s="13"/>
      <c r="R52" s="13"/>
      <c r="T52" s="13"/>
      <c r="V52" s="13"/>
      <c r="X52" s="13"/>
      <c r="Z52" s="13"/>
      <c r="AB52" s="13"/>
      <c r="AD52" s="13"/>
      <c r="AF52" s="13"/>
      <c r="AH52" s="13"/>
      <c r="AJ52" s="13"/>
      <c r="AL52" s="13"/>
      <c r="AM52" s="2" t="str">
        <f t="shared" si="0"/>
        <v/>
      </c>
      <c r="AN52" s="2"/>
    </row>
    <row r="53" spans="1:40" ht="13.5" customHeight="1" x14ac:dyDescent="0.25">
      <c r="A53">
        <v>51</v>
      </c>
      <c r="D53" s="13"/>
      <c r="F53" s="13"/>
      <c r="H53" s="13"/>
      <c r="J53" s="13"/>
      <c r="L53" s="13"/>
      <c r="N53" s="13"/>
      <c r="P53" s="13"/>
      <c r="R53" s="13"/>
      <c r="T53" s="13"/>
      <c r="V53" s="13"/>
      <c r="X53" s="13"/>
      <c r="Z53" s="13"/>
      <c r="AB53" s="13"/>
      <c r="AD53" s="13"/>
      <c r="AF53" s="13"/>
      <c r="AH53" s="13"/>
      <c r="AJ53" s="13"/>
      <c r="AL53" s="13"/>
      <c r="AM53" s="2" t="str">
        <f t="shared" si="0"/>
        <v/>
      </c>
      <c r="AN53" s="2"/>
    </row>
    <row r="54" spans="1:40" ht="13.5" customHeight="1" x14ac:dyDescent="0.25">
      <c r="A54">
        <v>52</v>
      </c>
      <c r="D54" s="13"/>
      <c r="F54" s="13"/>
      <c r="H54" s="13"/>
      <c r="J54" s="13"/>
      <c r="L54" s="13"/>
      <c r="N54" s="13"/>
      <c r="P54" s="13"/>
      <c r="R54" s="13"/>
      <c r="T54" s="13"/>
      <c r="V54" s="13"/>
      <c r="X54" s="13"/>
      <c r="Z54" s="13"/>
      <c r="AB54" s="13"/>
      <c r="AD54" s="13"/>
      <c r="AF54" s="13"/>
      <c r="AH54" s="13"/>
      <c r="AJ54" s="13"/>
      <c r="AL54" s="13"/>
      <c r="AM54" s="2" t="str">
        <f t="shared" si="0"/>
        <v/>
      </c>
      <c r="AN54" s="2"/>
    </row>
    <row r="55" spans="1:40" ht="13.5" customHeight="1" x14ac:dyDescent="0.25">
      <c r="A55">
        <v>53</v>
      </c>
      <c r="D55" s="13"/>
      <c r="F55" s="13"/>
      <c r="H55" s="13"/>
      <c r="J55" s="13"/>
      <c r="L55" s="13"/>
      <c r="N55" s="13"/>
      <c r="P55" s="13"/>
      <c r="R55" s="13"/>
      <c r="T55" s="13"/>
      <c r="V55" s="13"/>
      <c r="X55" s="13"/>
      <c r="Z55" s="13"/>
      <c r="AB55" s="13"/>
      <c r="AD55" s="13"/>
      <c r="AF55" s="13"/>
      <c r="AH55" s="13"/>
      <c r="AJ55" s="13"/>
      <c r="AL55" s="13"/>
      <c r="AM55" s="2" t="str">
        <f t="shared" si="0"/>
        <v/>
      </c>
      <c r="AN55" s="2"/>
    </row>
    <row r="56" spans="1:40" ht="13.5" customHeight="1" x14ac:dyDescent="0.25">
      <c r="A56">
        <v>54</v>
      </c>
      <c r="D56" s="13"/>
      <c r="F56" s="13"/>
      <c r="H56" s="13"/>
      <c r="J56" s="13"/>
      <c r="L56" s="13"/>
      <c r="N56" s="13"/>
      <c r="P56" s="13"/>
      <c r="R56" s="13"/>
      <c r="T56" s="13"/>
      <c r="V56" s="13"/>
      <c r="X56" s="13"/>
      <c r="Z56" s="13"/>
      <c r="AB56" s="13"/>
      <c r="AD56" s="13"/>
      <c r="AF56" s="13"/>
      <c r="AH56" s="13"/>
      <c r="AJ56" s="13"/>
      <c r="AL56" s="13"/>
      <c r="AM56" s="2" t="str">
        <f t="shared" si="0"/>
        <v/>
      </c>
      <c r="AN56" s="2"/>
    </row>
    <row r="57" spans="1:40" ht="13.5" customHeight="1" x14ac:dyDescent="0.25">
      <c r="A57">
        <v>55</v>
      </c>
      <c r="D57" s="13"/>
      <c r="F57" s="13"/>
      <c r="H57" s="13"/>
      <c r="J57" s="13"/>
      <c r="L57" s="13"/>
      <c r="N57" s="13"/>
      <c r="P57" s="13"/>
      <c r="R57" s="13"/>
      <c r="T57" s="13"/>
      <c r="V57" s="13"/>
      <c r="X57" s="13"/>
      <c r="Z57" s="13"/>
      <c r="AB57" s="13"/>
      <c r="AD57" s="13"/>
      <c r="AF57" s="13"/>
      <c r="AH57" s="13"/>
      <c r="AJ57" s="13"/>
      <c r="AL57" s="13"/>
      <c r="AM57" s="2" t="str">
        <f t="shared" si="0"/>
        <v/>
      </c>
      <c r="AN57" s="2"/>
    </row>
    <row r="58" spans="1:40" ht="13.5" customHeight="1" x14ac:dyDescent="0.25">
      <c r="A58">
        <v>56</v>
      </c>
      <c r="D58" s="13"/>
      <c r="F58" s="13"/>
      <c r="H58" s="13"/>
      <c r="J58" s="13"/>
      <c r="L58" s="13"/>
      <c r="N58" s="13"/>
      <c r="P58" s="13"/>
      <c r="R58" s="13"/>
      <c r="T58" s="13"/>
      <c r="V58" s="13"/>
      <c r="X58" s="13"/>
      <c r="Z58" s="13"/>
      <c r="AB58" s="13"/>
      <c r="AD58" s="13"/>
      <c r="AF58" s="13"/>
      <c r="AH58" s="13"/>
      <c r="AJ58" s="13"/>
      <c r="AL58" s="13"/>
      <c r="AM58" s="2" t="str">
        <f t="shared" si="0"/>
        <v/>
      </c>
      <c r="AN58" s="2"/>
    </row>
    <row r="59" spans="1:40" ht="13.5" customHeight="1" x14ac:dyDescent="0.25">
      <c r="A59">
        <v>57</v>
      </c>
      <c r="D59" s="13"/>
      <c r="F59" s="13"/>
      <c r="H59" s="13"/>
      <c r="J59" s="13"/>
      <c r="L59" s="13"/>
      <c r="N59" s="13"/>
      <c r="P59" s="13"/>
      <c r="R59" s="13"/>
      <c r="T59" s="13"/>
      <c r="V59" s="13"/>
      <c r="X59" s="13"/>
      <c r="Z59" s="13"/>
      <c r="AB59" s="13"/>
      <c r="AD59" s="13"/>
      <c r="AF59" s="13"/>
      <c r="AH59" s="13"/>
      <c r="AJ59" s="13"/>
      <c r="AL59" s="13"/>
      <c r="AM59" s="2" t="str">
        <f t="shared" si="0"/>
        <v/>
      </c>
      <c r="AN59" s="2"/>
    </row>
    <row r="60" spans="1:40" ht="13.5" customHeight="1" x14ac:dyDescent="0.25">
      <c r="A60">
        <v>58</v>
      </c>
      <c r="D60" s="13"/>
      <c r="F60" s="13"/>
      <c r="H60" s="13"/>
      <c r="J60" s="13"/>
      <c r="L60" s="13"/>
      <c r="N60" s="13"/>
      <c r="P60" s="13"/>
      <c r="R60" s="13"/>
      <c r="T60" s="13"/>
      <c r="V60" s="13"/>
      <c r="X60" s="13"/>
      <c r="Z60" s="13"/>
      <c r="AB60" s="13"/>
      <c r="AD60" s="13"/>
      <c r="AF60" s="13"/>
      <c r="AH60" s="13"/>
      <c r="AJ60" s="13"/>
      <c r="AL60" s="13"/>
      <c r="AM60" s="2" t="str">
        <f t="shared" si="0"/>
        <v/>
      </c>
      <c r="AN60" s="2"/>
    </row>
    <row r="61" spans="1:40" ht="13.5" customHeight="1" x14ac:dyDescent="0.25">
      <c r="A61">
        <v>59</v>
      </c>
      <c r="D61" s="13"/>
      <c r="F61" s="13"/>
      <c r="H61" s="13"/>
      <c r="J61" s="13"/>
      <c r="L61" s="13"/>
      <c r="N61" s="13"/>
      <c r="P61" s="13"/>
      <c r="R61" s="13"/>
      <c r="T61" s="13"/>
      <c r="V61" s="13"/>
      <c r="X61" s="13"/>
      <c r="Z61" s="13"/>
      <c r="AB61" s="13"/>
      <c r="AD61" s="13"/>
      <c r="AF61" s="13"/>
      <c r="AH61" s="13"/>
      <c r="AJ61" s="13"/>
      <c r="AL61" s="13"/>
      <c r="AM61" s="2" t="str">
        <f t="shared" si="0"/>
        <v/>
      </c>
      <c r="AN61" s="2"/>
    </row>
    <row r="62" spans="1:40" ht="13.5" customHeight="1" x14ac:dyDescent="0.25">
      <c r="A62">
        <v>60</v>
      </c>
      <c r="D62" s="13"/>
      <c r="F62" s="13"/>
      <c r="H62" s="13"/>
      <c r="J62" s="13"/>
      <c r="L62" s="13"/>
      <c r="N62" s="13"/>
      <c r="P62" s="13"/>
      <c r="R62" s="13"/>
      <c r="T62" s="13"/>
      <c r="V62" s="13"/>
      <c r="X62" s="13"/>
      <c r="Z62" s="13"/>
      <c r="AB62" s="13"/>
      <c r="AD62" s="13"/>
      <c r="AF62" s="13"/>
      <c r="AH62" s="13"/>
      <c r="AJ62" s="13"/>
      <c r="AL62" s="13"/>
      <c r="AM62" s="2" t="str">
        <f t="shared" si="0"/>
        <v/>
      </c>
      <c r="AN62" s="2"/>
    </row>
    <row r="63" spans="1:40" ht="13.5" customHeight="1" x14ac:dyDescent="0.25">
      <c r="A63">
        <v>61</v>
      </c>
      <c r="D63" s="13"/>
      <c r="F63" s="13"/>
      <c r="H63" s="13"/>
      <c r="J63" s="13"/>
      <c r="L63" s="13"/>
      <c r="N63" s="13"/>
      <c r="P63" s="13"/>
      <c r="R63" s="13"/>
      <c r="T63" s="13"/>
      <c r="V63" s="13"/>
      <c r="X63" s="13"/>
      <c r="Z63" s="13"/>
      <c r="AB63" s="13"/>
      <c r="AD63" s="13"/>
      <c r="AF63" s="13"/>
      <c r="AH63" s="13"/>
      <c r="AJ63" s="13"/>
      <c r="AL63" s="13"/>
      <c r="AM63" s="2" t="str">
        <f t="shared" si="0"/>
        <v/>
      </c>
      <c r="AN63" s="2"/>
    </row>
    <row r="64" spans="1:40" ht="13.5" customHeight="1" x14ac:dyDescent="0.25">
      <c r="A64">
        <v>62</v>
      </c>
      <c r="D64" s="13"/>
      <c r="F64" s="13"/>
      <c r="H64" s="13"/>
      <c r="J64" s="13"/>
      <c r="L64" s="13"/>
      <c r="N64" s="13"/>
      <c r="P64" s="13"/>
      <c r="R64" s="13"/>
      <c r="T64" s="13"/>
      <c r="V64" s="13"/>
      <c r="X64" s="13"/>
      <c r="Z64" s="13"/>
      <c r="AB64" s="13"/>
      <c r="AD64" s="13"/>
      <c r="AF64" s="13"/>
      <c r="AH64" s="13"/>
      <c r="AJ64" s="13"/>
      <c r="AL64" s="13"/>
      <c r="AM64" s="2" t="str">
        <f t="shared" si="0"/>
        <v/>
      </c>
      <c r="AN64" s="2"/>
    </row>
    <row r="65" spans="1:40" ht="13.5" customHeight="1" x14ac:dyDescent="0.25">
      <c r="A65">
        <v>63</v>
      </c>
      <c r="D65" s="13"/>
      <c r="F65" s="13"/>
      <c r="H65" s="13"/>
      <c r="J65" s="13"/>
      <c r="L65" s="13"/>
      <c r="N65" s="13"/>
      <c r="P65" s="13"/>
      <c r="R65" s="13"/>
      <c r="T65" s="13"/>
      <c r="V65" s="13"/>
      <c r="X65" s="13"/>
      <c r="Z65" s="13"/>
      <c r="AB65" s="13"/>
      <c r="AD65" s="13"/>
      <c r="AF65" s="13"/>
      <c r="AH65" s="13"/>
      <c r="AJ65" s="13"/>
      <c r="AL65" s="13"/>
      <c r="AM65" s="2" t="str">
        <f t="shared" si="0"/>
        <v/>
      </c>
      <c r="AN65" s="2"/>
    </row>
    <row r="66" spans="1:40" ht="13.5" customHeight="1" x14ac:dyDescent="0.25">
      <c r="A66">
        <v>64</v>
      </c>
      <c r="D66" s="13"/>
      <c r="F66" s="13"/>
      <c r="H66" s="13"/>
      <c r="J66" s="13"/>
      <c r="L66" s="13"/>
      <c r="N66" s="13"/>
      <c r="P66" s="13"/>
      <c r="R66" s="13"/>
      <c r="T66" s="13"/>
      <c r="V66" s="13"/>
      <c r="X66" s="13"/>
      <c r="Z66" s="13"/>
      <c r="AB66" s="13"/>
      <c r="AD66" s="13"/>
      <c r="AF66" s="13"/>
      <c r="AH66" s="13"/>
      <c r="AJ66" s="13"/>
      <c r="AL66" s="13"/>
      <c r="AM66" s="2" t="str">
        <f t="shared" si="0"/>
        <v/>
      </c>
    </row>
    <row r="67" spans="1:40" ht="13.5" customHeight="1" x14ac:dyDescent="0.25">
      <c r="A67">
        <v>65</v>
      </c>
      <c r="D67" s="13"/>
      <c r="F67" s="13"/>
      <c r="H67" s="13"/>
      <c r="J67" s="13"/>
      <c r="L67" s="13"/>
      <c r="N67" s="13"/>
      <c r="P67" s="13"/>
      <c r="R67" s="13"/>
      <c r="T67" s="13"/>
      <c r="V67" s="13"/>
      <c r="X67" s="13"/>
      <c r="Z67" s="13"/>
      <c r="AB67" s="13"/>
      <c r="AD67" s="13"/>
      <c r="AF67" s="13"/>
      <c r="AH67" s="13"/>
      <c r="AJ67" s="13"/>
      <c r="AL67" s="13"/>
      <c r="AM67" s="2" t="str">
        <f t="shared" si="0"/>
        <v/>
      </c>
    </row>
    <row r="68" spans="1:40" ht="13.5" customHeight="1" x14ac:dyDescent="0.25">
      <c r="A68">
        <v>66</v>
      </c>
      <c r="D68" s="13"/>
      <c r="F68" s="13"/>
      <c r="H68" s="13"/>
      <c r="J68" s="13"/>
      <c r="L68" s="13"/>
      <c r="N68" s="13"/>
      <c r="P68" s="13"/>
      <c r="R68" s="13"/>
      <c r="T68" s="13"/>
      <c r="V68" s="13"/>
      <c r="X68" s="13"/>
      <c r="Z68" s="13"/>
      <c r="AB68" s="13"/>
      <c r="AD68" s="13"/>
      <c r="AF68" s="13"/>
      <c r="AH68" s="13"/>
      <c r="AJ68" s="13"/>
      <c r="AL68" s="13"/>
      <c r="AM68" s="2" t="str">
        <f t="shared" ref="AM68:AM71" si="4" xml:space="preserve"> IF(C68+D68&gt;1, "HATA", IF(E68+F68&gt;1, "HATA", IF(G68+H68&gt;1, "HATA", IF(I68+J68&gt;1, "HATA", IF(K68+L68&gt;1, "HATA", IF(M68+N68&gt;1, "HATA", IF(O68+P68&gt;1, "HATA", IF(Q68+R68&gt;1, "HATA", IF(S68+T68&gt;1, "HATA", IF(U68+V68&gt;1, "HATA", IF(W68+X68&gt;1, "HATA", IF(Y68+Z68&gt;1, "HATA", IF(AA68+AB68&gt;1, "HATA", IF(AC68+AD68&gt;1, "HATA", IF(AE68+AF68&gt;1, "HATA", IF(AG68+AH68&gt;1, "HATA",IF(AI68+AJ68&gt;1, "HATA",IF(AK68+AL68&gt;1, "HATA",""))))))))))))))))))</f>
        <v/>
      </c>
    </row>
    <row r="69" spans="1:40" ht="13.5" customHeight="1" x14ac:dyDescent="0.25">
      <c r="A69">
        <v>67</v>
      </c>
      <c r="D69" s="13"/>
      <c r="F69" s="13"/>
      <c r="H69" s="13"/>
      <c r="J69" s="13"/>
      <c r="L69" s="13"/>
      <c r="N69" s="13"/>
      <c r="P69" s="13"/>
      <c r="R69" s="13"/>
      <c r="T69" s="13"/>
      <c r="V69" s="13"/>
      <c r="X69" s="13"/>
      <c r="Z69" s="13"/>
      <c r="AB69" s="13"/>
      <c r="AD69" s="13"/>
      <c r="AF69" s="13"/>
      <c r="AH69" s="13"/>
      <c r="AJ69" s="13"/>
      <c r="AL69" s="13"/>
      <c r="AM69" s="2" t="str">
        <f t="shared" si="4"/>
        <v/>
      </c>
    </row>
    <row r="70" spans="1:40" ht="13.5" customHeight="1" x14ac:dyDescent="0.25">
      <c r="A70">
        <v>68</v>
      </c>
      <c r="D70" s="13"/>
      <c r="F70" s="13"/>
      <c r="H70" s="13"/>
      <c r="J70" s="13"/>
      <c r="L70" s="13"/>
      <c r="N70" s="13"/>
      <c r="P70" s="13"/>
      <c r="R70" s="13"/>
      <c r="T70" s="13"/>
      <c r="V70" s="13"/>
      <c r="X70" s="13"/>
      <c r="Z70" s="13"/>
      <c r="AB70" s="13"/>
      <c r="AD70" s="13"/>
      <c r="AF70" s="13"/>
      <c r="AH70" s="13"/>
      <c r="AJ70" s="13"/>
      <c r="AL70" s="13"/>
      <c r="AM70" s="2" t="str">
        <f t="shared" si="4"/>
        <v/>
      </c>
    </row>
    <row r="71" spans="1:40" ht="13.5" customHeight="1" x14ac:dyDescent="0.25">
      <c r="A71">
        <v>69</v>
      </c>
      <c r="D71" s="13"/>
      <c r="F71" s="13"/>
      <c r="H71" s="13"/>
      <c r="J71" s="13"/>
      <c r="L71" s="13"/>
      <c r="N71" s="13"/>
      <c r="P71" s="13"/>
      <c r="R71" s="13"/>
      <c r="T71" s="13"/>
      <c r="V71" s="13"/>
      <c r="X71" s="13"/>
      <c r="Z71" s="13"/>
      <c r="AB71" s="13"/>
      <c r="AD71" s="13"/>
      <c r="AF71" s="13"/>
      <c r="AH71" s="13"/>
      <c r="AJ71" s="13"/>
      <c r="AL71" s="13"/>
      <c r="AM71" s="2" t="str">
        <f t="shared" si="4"/>
        <v/>
      </c>
    </row>
    <row r="72" spans="1:40" ht="13.5" customHeight="1" x14ac:dyDescent="0.25">
      <c r="A72" s="14"/>
      <c r="B72" s="14" t="s">
        <v>192</v>
      </c>
      <c r="C72" s="15">
        <f t="shared" ref="C72:Z72" si="5">SUM(C3:C71)</f>
        <v>0</v>
      </c>
      <c r="D72" s="15">
        <f t="shared" si="5"/>
        <v>0</v>
      </c>
      <c r="E72" s="15">
        <f t="shared" si="5"/>
        <v>0</v>
      </c>
      <c r="F72" s="15">
        <f t="shared" si="5"/>
        <v>0</v>
      </c>
      <c r="G72" s="15">
        <f t="shared" si="5"/>
        <v>0</v>
      </c>
      <c r="H72" s="15">
        <f t="shared" si="5"/>
        <v>0</v>
      </c>
      <c r="I72" s="15">
        <f t="shared" si="5"/>
        <v>0</v>
      </c>
      <c r="J72" s="15">
        <f t="shared" si="5"/>
        <v>0</v>
      </c>
      <c r="K72" s="15">
        <f t="shared" si="5"/>
        <v>0</v>
      </c>
      <c r="L72" s="15">
        <f t="shared" si="5"/>
        <v>0</v>
      </c>
      <c r="M72" s="15">
        <f t="shared" si="5"/>
        <v>0</v>
      </c>
      <c r="N72" s="15">
        <f t="shared" si="5"/>
        <v>0</v>
      </c>
      <c r="O72" s="15">
        <f t="shared" si="5"/>
        <v>0</v>
      </c>
      <c r="P72" s="15">
        <f t="shared" si="5"/>
        <v>0</v>
      </c>
      <c r="Q72" s="15">
        <f t="shared" si="5"/>
        <v>0</v>
      </c>
      <c r="R72" s="15">
        <f t="shared" si="5"/>
        <v>0</v>
      </c>
      <c r="S72" s="15">
        <f t="shared" si="5"/>
        <v>0</v>
      </c>
      <c r="T72" s="15">
        <f t="shared" si="5"/>
        <v>0</v>
      </c>
      <c r="U72" s="15">
        <f t="shared" si="5"/>
        <v>0</v>
      </c>
      <c r="V72" s="15">
        <f t="shared" si="5"/>
        <v>0</v>
      </c>
      <c r="W72" s="15">
        <f t="shared" si="5"/>
        <v>0</v>
      </c>
      <c r="X72" s="15">
        <f t="shared" si="5"/>
        <v>0</v>
      </c>
      <c r="Y72" s="15">
        <f t="shared" si="5"/>
        <v>0</v>
      </c>
      <c r="Z72" s="15">
        <f t="shared" si="5"/>
        <v>0</v>
      </c>
      <c r="AA72" s="15">
        <f t="shared" ref="AA72" si="6">SUM(AA3:AA71)</f>
        <v>0</v>
      </c>
      <c r="AB72" s="15">
        <f t="shared" ref="AB72:AL72" si="7">SUM(AB3:AB71)</f>
        <v>0</v>
      </c>
      <c r="AC72" s="15">
        <f t="shared" si="7"/>
        <v>0</v>
      </c>
      <c r="AD72" s="15">
        <f t="shared" si="7"/>
        <v>0</v>
      </c>
      <c r="AE72" s="15">
        <f t="shared" si="7"/>
        <v>0</v>
      </c>
      <c r="AF72" s="15">
        <f t="shared" si="7"/>
        <v>0</v>
      </c>
      <c r="AG72" s="15">
        <f t="shared" si="7"/>
        <v>0</v>
      </c>
      <c r="AH72" s="15">
        <f t="shared" si="7"/>
        <v>0</v>
      </c>
      <c r="AI72" s="15">
        <f t="shared" si="7"/>
        <v>0</v>
      </c>
      <c r="AJ72" s="15">
        <f t="shared" si="7"/>
        <v>0</v>
      </c>
      <c r="AK72" s="15">
        <f t="shared" si="7"/>
        <v>0</v>
      </c>
      <c r="AL72" s="15">
        <f t="shared" si="7"/>
        <v>0</v>
      </c>
    </row>
  </sheetData>
  <mergeCells count="24">
    <mergeCell ref="AQ1:AQ2"/>
    <mergeCell ref="AR1:AR2"/>
    <mergeCell ref="U1:V1"/>
    <mergeCell ref="A1:A2"/>
    <mergeCell ref="B1:B2"/>
    <mergeCell ref="C1:D1"/>
    <mergeCell ref="E1:F1"/>
    <mergeCell ref="G1:H1"/>
    <mergeCell ref="I1:J1"/>
    <mergeCell ref="K1:L1"/>
    <mergeCell ref="M1:N1"/>
    <mergeCell ref="O1:P1"/>
    <mergeCell ref="Q1:R1"/>
    <mergeCell ref="S1:T1"/>
    <mergeCell ref="AM1:AO1"/>
    <mergeCell ref="AA1:AB1"/>
    <mergeCell ref="AC1:AD1"/>
    <mergeCell ref="AE1:AF1"/>
    <mergeCell ref="AP1:AP2"/>
    <mergeCell ref="W1:X1"/>
    <mergeCell ref="Y1:Z1"/>
    <mergeCell ref="AG1:AH1"/>
    <mergeCell ref="AI1:AJ1"/>
    <mergeCell ref="AK1:AL1"/>
  </mergeCells>
  <conditionalFormatting sqref="AM3:AM71">
    <cfRule type="cellIs" dxfId="4"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89" orientation="portrait" verticalDpi="0" r:id="rId1"/>
  <headerFooter>
    <oddHeader>&amp;C&amp;18ÖĞRENCİ FORMU</oddHeader>
  </headerFooter>
  <ignoredErrors>
    <ignoredError sqref="AR7:AR8 AR21:AR22 AR27:AR28 AR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2"/>
  <sheetViews>
    <sheetView zoomScaleNormal="100" workbookViewId="0">
      <selection activeCell="A3" sqref="A3"/>
    </sheetView>
  </sheetViews>
  <sheetFormatPr defaultRowHeight="15" x14ac:dyDescent="0.25"/>
  <cols>
    <col min="1" max="1" width="4.140625" customWidth="1"/>
    <col min="2" max="2" width="18.42578125" customWidth="1"/>
    <col min="3" max="34" width="3" style="12" customWidth="1"/>
    <col min="35" max="35" width="10.5703125" customWidth="1"/>
    <col min="36" max="36" width="5.42578125" hidden="1" customWidth="1"/>
    <col min="37" max="37" width="3.7109375" style="1" hidden="1" customWidth="1"/>
    <col min="38" max="38" width="107" style="16" customWidth="1"/>
    <col min="39" max="39" width="44.42578125" style="16" customWidth="1"/>
    <col min="40" max="40" width="9.28515625" style="2" customWidth="1"/>
  </cols>
  <sheetData>
    <row r="1" spans="1:40" ht="13.5" customHeight="1" x14ac:dyDescent="0.25">
      <c r="A1" s="66" t="s">
        <v>60</v>
      </c>
      <c r="B1" s="66" t="s">
        <v>188</v>
      </c>
      <c r="C1" s="61" t="s">
        <v>29</v>
      </c>
      <c r="D1" s="61"/>
      <c r="E1" s="61" t="s">
        <v>18</v>
      </c>
      <c r="F1" s="61"/>
      <c r="G1" s="61" t="s">
        <v>30</v>
      </c>
      <c r="H1" s="61"/>
      <c r="I1" s="61" t="s">
        <v>24</v>
      </c>
      <c r="J1" s="61"/>
      <c r="K1" s="61" t="s">
        <v>31</v>
      </c>
      <c r="L1" s="61"/>
      <c r="M1" s="61" t="s">
        <v>32</v>
      </c>
      <c r="N1" s="61"/>
      <c r="O1" s="61" t="s">
        <v>33</v>
      </c>
      <c r="P1" s="61"/>
      <c r="Q1" s="61" t="s">
        <v>34</v>
      </c>
      <c r="R1" s="61"/>
      <c r="S1" s="61" t="s">
        <v>27</v>
      </c>
      <c r="T1" s="61"/>
      <c r="U1" s="61" t="s">
        <v>35</v>
      </c>
      <c r="V1" s="61"/>
      <c r="W1" s="61" t="s">
        <v>26</v>
      </c>
      <c r="X1" s="61"/>
      <c r="Y1" s="61" t="s">
        <v>23</v>
      </c>
      <c r="Z1" s="61"/>
      <c r="AA1" s="61" t="s">
        <v>22</v>
      </c>
      <c r="AB1" s="61"/>
      <c r="AC1" s="61" t="s">
        <v>36</v>
      </c>
      <c r="AD1" s="61"/>
      <c r="AE1" s="61" t="s">
        <v>37</v>
      </c>
      <c r="AF1" s="61"/>
      <c r="AG1" s="61" t="s">
        <v>25</v>
      </c>
      <c r="AH1" s="61"/>
      <c r="AI1" s="68"/>
      <c r="AJ1" s="68"/>
      <c r="AK1" s="68"/>
      <c r="AL1" s="62" t="s">
        <v>189</v>
      </c>
      <c r="AM1" s="62" t="s">
        <v>53</v>
      </c>
      <c r="AN1" s="64" t="s">
        <v>54</v>
      </c>
    </row>
    <row r="2" spans="1:40" ht="13.5" customHeight="1" x14ac:dyDescent="0.25">
      <c r="A2" s="67"/>
      <c r="B2" s="67"/>
      <c r="C2" s="9" t="s">
        <v>190</v>
      </c>
      <c r="D2" s="10" t="s">
        <v>59</v>
      </c>
      <c r="E2" s="9" t="s">
        <v>190</v>
      </c>
      <c r="F2" s="10" t="s">
        <v>59</v>
      </c>
      <c r="G2" s="9" t="s">
        <v>190</v>
      </c>
      <c r="H2" s="10" t="s">
        <v>59</v>
      </c>
      <c r="I2" s="9" t="s">
        <v>190</v>
      </c>
      <c r="J2" s="10" t="s">
        <v>59</v>
      </c>
      <c r="K2" s="9" t="s">
        <v>190</v>
      </c>
      <c r="L2" s="10" t="s">
        <v>59</v>
      </c>
      <c r="M2" s="9" t="s">
        <v>190</v>
      </c>
      <c r="N2" s="10" t="s">
        <v>59</v>
      </c>
      <c r="O2" s="9" t="s">
        <v>190</v>
      </c>
      <c r="P2" s="10" t="s">
        <v>59</v>
      </c>
      <c r="Q2" s="9" t="s">
        <v>190</v>
      </c>
      <c r="R2" s="10" t="s">
        <v>59</v>
      </c>
      <c r="S2" s="9" t="s">
        <v>190</v>
      </c>
      <c r="T2" s="10" t="s">
        <v>59</v>
      </c>
      <c r="U2" s="9" t="s">
        <v>190</v>
      </c>
      <c r="V2" s="10" t="s">
        <v>59</v>
      </c>
      <c r="W2" s="9" t="s">
        <v>190</v>
      </c>
      <c r="X2" s="10" t="s">
        <v>59</v>
      </c>
      <c r="Y2" s="9" t="s">
        <v>190</v>
      </c>
      <c r="Z2" s="10" t="s">
        <v>59</v>
      </c>
      <c r="AA2" s="9" t="s">
        <v>190</v>
      </c>
      <c r="AB2" s="10" t="s">
        <v>59</v>
      </c>
      <c r="AC2" s="9" t="s">
        <v>190</v>
      </c>
      <c r="AD2" s="10" t="s">
        <v>59</v>
      </c>
      <c r="AE2" s="9" t="s">
        <v>190</v>
      </c>
      <c r="AF2" s="10" t="s">
        <v>59</v>
      </c>
      <c r="AG2" s="9" t="s">
        <v>190</v>
      </c>
      <c r="AH2" s="10" t="s">
        <v>59</v>
      </c>
      <c r="AI2" s="9" t="s">
        <v>191</v>
      </c>
      <c r="AJ2" s="3"/>
      <c r="AK2" s="11"/>
      <c r="AL2" s="63"/>
      <c r="AM2" s="63"/>
      <c r="AN2" s="65"/>
    </row>
    <row r="3" spans="1:40" ht="13.5" customHeight="1" x14ac:dyDescent="0.25">
      <c r="A3">
        <v>1</v>
      </c>
      <c r="D3" s="13"/>
      <c r="F3" s="13"/>
      <c r="H3" s="13"/>
      <c r="J3" s="13"/>
      <c r="L3" s="13"/>
      <c r="N3" s="13"/>
      <c r="P3" s="13"/>
      <c r="R3" s="13"/>
      <c r="T3" s="13"/>
      <c r="V3" s="13"/>
      <c r="X3" s="13"/>
      <c r="Z3" s="13"/>
      <c r="AB3" s="13"/>
      <c r="AD3" s="13"/>
      <c r="AF3" s="13"/>
      <c r="AH3" s="13"/>
      <c r="AI3" s="2" t="str">
        <f xml:space="preserve">  IF(C3+D3&gt;1, "HATA", IF(E3+F3&gt;1, "HATA", IF(G3+H3&gt;1, "HATA", IF(I3+J3&gt;1, "HATA", IF(K3+L3&gt;1, "HATA", IF(M3+N3&gt;1, "HATA", IF(O3+P3&gt;1, "HATA", IF(Q3+R3&gt;1, "HATA", IF(S3+T3&gt;1, "HATA", IF(U3+V3&gt;1, "HATA", IF(W3+X3&gt;1, "HATA", IF(Y3+Z3&gt;1, "HATA", IF(AA3+AB3&gt;1, "HATA", IF(AC3+AD3&gt;1, "HATA",IF(AE3+AF3&gt;1, "HATA",IF(AG3+AH3&gt;1, "HATA",""))))))))))))))))</f>
        <v/>
      </c>
      <c r="AJ3" s="8" t="str">
        <f>+madde!E2</f>
        <v>M12</v>
      </c>
      <c r="AK3" s="7">
        <v>1</v>
      </c>
      <c r="AL3" s="5">
        <f>+madde!G2</f>
        <v>0</v>
      </c>
      <c r="AM3" s="33" t="str">
        <f>+madde!K2</f>
        <v>Problem Çözme Becerileri</v>
      </c>
      <c r="AN3" s="35"/>
    </row>
    <row r="4" spans="1:40" ht="13.5" customHeight="1" x14ac:dyDescent="0.25">
      <c r="A4">
        <v>2</v>
      </c>
      <c r="D4" s="13"/>
      <c r="F4" s="13"/>
      <c r="H4" s="13"/>
      <c r="J4" s="13"/>
      <c r="L4" s="13"/>
      <c r="N4" s="13"/>
      <c r="P4" s="13"/>
      <c r="R4" s="13"/>
      <c r="T4" s="13"/>
      <c r="V4" s="13"/>
      <c r="X4" s="13"/>
      <c r="Z4" s="13"/>
      <c r="AB4" s="13"/>
      <c r="AD4" s="13"/>
      <c r="AF4" s="13"/>
      <c r="AH4" s="13"/>
      <c r="AI4" s="2" t="str">
        <f t="shared" ref="AI4:AI67" si="0" xml:space="preserve">  IF(C4+D4&gt;1, "HATA", IF(E4+F4&gt;1, "HATA", IF(G4+H4&gt;1, "HATA", IF(I4+J4&gt;1, "HATA", IF(K4+L4&gt;1, "HATA", IF(M4+N4&gt;1, "HATA", IF(O4+P4&gt;1, "HATA", IF(Q4+R4&gt;1, "HATA", IF(S4+T4&gt;1, "HATA", IF(U4+V4&gt;1, "HATA", IF(W4+X4&gt;1, "HATA", IF(Y4+Z4&gt;1, "HATA", IF(AA4+AB4&gt;1, "HATA", IF(AC4+AD4&gt;1, "HATA",IF(AE4+AF4&gt;1, "HATA",IF(AG4+AH4&gt;1, "HATA",""))))))))))))))))</f>
        <v/>
      </c>
      <c r="AJ4" s="6" t="str">
        <f>+madde!E3</f>
        <v>M30</v>
      </c>
      <c r="AK4" s="7">
        <v>2</v>
      </c>
      <c r="AL4" s="5" t="str">
        <f>+madde!G3</f>
        <v>Ders çalışma becerilerini (derslerini düzenli çalışma, çalışırken telefon/tabletle ilgilenmeme gibi) geliştirme</v>
      </c>
      <c r="AM4" s="33" t="str">
        <f>+madde!K3</f>
        <v>Öz Düzenlemeli Öğrenme</v>
      </c>
      <c r="AN4" s="35">
        <f>+D72</f>
        <v>0</v>
      </c>
    </row>
    <row r="5" spans="1:40" ht="13.5" customHeight="1" x14ac:dyDescent="0.25">
      <c r="A5">
        <v>3</v>
      </c>
      <c r="D5" s="13"/>
      <c r="F5" s="13"/>
      <c r="H5" s="13"/>
      <c r="J5" s="13"/>
      <c r="L5" s="13"/>
      <c r="N5" s="13"/>
      <c r="P5" s="13"/>
      <c r="R5" s="13"/>
      <c r="T5" s="13"/>
      <c r="V5" s="13"/>
      <c r="X5" s="13"/>
      <c r="Z5" s="13"/>
      <c r="AB5" s="13"/>
      <c r="AD5" s="13"/>
      <c r="AF5" s="13"/>
      <c r="AH5" s="13"/>
      <c r="AI5" s="2" t="str">
        <f t="shared" si="0"/>
        <v/>
      </c>
      <c r="AJ5" s="6" t="str">
        <f>+madde!E4</f>
        <v>M08</v>
      </c>
      <c r="AK5" s="7">
        <v>3</v>
      </c>
      <c r="AL5" s="5" t="str">
        <f>+madde!G4</f>
        <v>Kendisi ile ilgili konularda karar verme becerilerini geliştirmek (ör., kıyafet seçme, arkadaş seçme, okul seçme)</v>
      </c>
      <c r="AM5" s="33" t="str">
        <f>+madde!K4</f>
        <v>Karar Verme Becerisi</v>
      </c>
      <c r="AN5" s="35">
        <f>+E72</f>
        <v>0</v>
      </c>
    </row>
    <row r="6" spans="1:40" ht="13.5" customHeight="1" x14ac:dyDescent="0.25">
      <c r="A6">
        <v>4</v>
      </c>
      <c r="D6" s="13"/>
      <c r="F6" s="13"/>
      <c r="H6" s="13"/>
      <c r="J6" s="13"/>
      <c r="L6" s="13"/>
      <c r="N6" s="13"/>
      <c r="P6" s="13"/>
      <c r="R6" s="13"/>
      <c r="T6" s="13"/>
      <c r="V6" s="13"/>
      <c r="X6" s="13"/>
      <c r="Z6" s="13"/>
      <c r="AB6" s="13"/>
      <c r="AD6" s="13"/>
      <c r="AF6" s="13"/>
      <c r="AH6" s="13"/>
      <c r="AI6" s="2" t="str">
        <f t="shared" si="0"/>
        <v/>
      </c>
      <c r="AJ6" s="6" t="str">
        <f>+madde!E5</f>
        <v>M29</v>
      </c>
      <c r="AK6" s="7">
        <v>4</v>
      </c>
      <c r="AL6" s="5" t="str">
        <f>+madde!G5</f>
        <v>Okula devam etme isteğini arttırma</v>
      </c>
      <c r="AM6" s="33" t="str">
        <f>+madde!K5</f>
        <v>Motivasyon/Devamsızlığı Önleme</v>
      </c>
      <c r="AN6" s="35">
        <f>+F72</f>
        <v>0</v>
      </c>
    </row>
    <row r="7" spans="1:40" ht="13.5" customHeight="1" x14ac:dyDescent="0.25">
      <c r="A7">
        <v>5</v>
      </c>
      <c r="D7" s="13"/>
      <c r="F7" s="13"/>
      <c r="H7" s="13"/>
      <c r="J7" s="13"/>
      <c r="L7" s="13"/>
      <c r="N7" s="13"/>
      <c r="P7" s="13"/>
      <c r="R7" s="13"/>
      <c r="T7" s="13"/>
      <c r="V7" s="13"/>
      <c r="X7" s="13"/>
      <c r="Z7" s="13"/>
      <c r="AB7" s="13"/>
      <c r="AD7" s="13"/>
      <c r="AF7" s="13"/>
      <c r="AH7" s="13"/>
      <c r="AI7" s="2" t="str">
        <f t="shared" si="0"/>
        <v/>
      </c>
      <c r="AJ7" s="6" t="str">
        <f>+madde!E6</f>
        <v>M07</v>
      </c>
      <c r="AK7" s="7">
        <v>5</v>
      </c>
      <c r="AL7" s="5" t="str">
        <f>+madde!G6</f>
        <v>Arkadaşlık kurma becerilerini geliştirme (ör., insanlarla tanışma, arkadaş edinme ve arkadaşlıklarını sürdürme)</v>
      </c>
      <c r="AM7" s="33" t="str">
        <f>+madde!K6</f>
        <v>Sosyal Beceriler</v>
      </c>
      <c r="AN7" s="35">
        <f>+I72</f>
        <v>0</v>
      </c>
    </row>
    <row r="8" spans="1:40" ht="13.5" customHeight="1" x14ac:dyDescent="0.25">
      <c r="A8">
        <v>6</v>
      </c>
      <c r="D8" s="13"/>
      <c r="F8" s="13"/>
      <c r="H8" s="13"/>
      <c r="J8" s="13"/>
      <c r="L8" s="13"/>
      <c r="N8" s="13"/>
      <c r="P8" s="13"/>
      <c r="R8" s="13"/>
      <c r="T8" s="13"/>
      <c r="V8" s="13"/>
      <c r="X8" s="13"/>
      <c r="Z8" s="13"/>
      <c r="AB8" s="13"/>
      <c r="AD8" s="13"/>
      <c r="AF8" s="13"/>
      <c r="AH8" s="13"/>
      <c r="AI8" s="2" t="str">
        <f t="shared" si="0"/>
        <v/>
      </c>
      <c r="AJ8" s="6" t="str">
        <f>+madde!E7</f>
        <v>M36</v>
      </c>
      <c r="AK8" s="7">
        <v>6</v>
      </c>
      <c r="AL8" s="5" t="str">
        <f>+madde!G7</f>
        <v>Liselere giriş sınavları hakkında bilgilenme</v>
      </c>
      <c r="AM8" s="33" t="str">
        <f>+madde!K7</f>
        <v>Üst Öğrenime Geçiş Sınavları</v>
      </c>
      <c r="AN8" s="35">
        <f>+H72</f>
        <v>0</v>
      </c>
    </row>
    <row r="9" spans="1:40" ht="13.5" customHeight="1" x14ac:dyDescent="0.25">
      <c r="A9">
        <v>7</v>
      </c>
      <c r="D9" s="13"/>
      <c r="F9" s="13"/>
      <c r="H9" s="13"/>
      <c r="J9" s="13"/>
      <c r="L9" s="13"/>
      <c r="N9" s="13"/>
      <c r="P9" s="13"/>
      <c r="R9" s="13"/>
      <c r="T9" s="13"/>
      <c r="V9" s="13"/>
      <c r="X9" s="13"/>
      <c r="Z9" s="13"/>
      <c r="AB9" s="13"/>
      <c r="AD9" s="13"/>
      <c r="AF9" s="13"/>
      <c r="AH9" s="13"/>
      <c r="AI9" s="2" t="str">
        <f t="shared" si="0"/>
        <v/>
      </c>
      <c r="AJ9" s="6" t="str">
        <f>+madde!E8</f>
        <v>M34</v>
      </c>
      <c r="AK9" s="7">
        <v>7</v>
      </c>
      <c r="AL9" s="5" t="str">
        <f>+madde!G8</f>
        <v>Okuldaki kulüpler (spor, satranç, tiyatro vb.) ve yarışmalar gibi etkinlikler hakkında bilgilenme</v>
      </c>
      <c r="AM9" s="33" t="str">
        <f>+madde!K8</f>
        <v>Okul ve Çevresindeki Sosyokültürel İmkanlar</v>
      </c>
      <c r="AN9" s="35">
        <f>+I72</f>
        <v>0</v>
      </c>
    </row>
    <row r="10" spans="1:40" ht="13.5" customHeight="1" x14ac:dyDescent="0.25">
      <c r="A10">
        <v>8</v>
      </c>
      <c r="D10" s="13"/>
      <c r="F10" s="13"/>
      <c r="H10" s="13"/>
      <c r="J10" s="13"/>
      <c r="L10" s="13"/>
      <c r="N10" s="13"/>
      <c r="P10" s="13"/>
      <c r="R10" s="13"/>
      <c r="T10" s="13"/>
      <c r="V10" s="13"/>
      <c r="X10" s="13"/>
      <c r="Z10" s="13"/>
      <c r="AB10" s="13"/>
      <c r="AD10" s="13"/>
      <c r="AF10" s="13"/>
      <c r="AH10" s="13"/>
      <c r="AI10" s="2" t="str">
        <f t="shared" si="0"/>
        <v/>
      </c>
      <c r="AJ10" s="6" t="str">
        <f>+madde!E9</f>
        <v>M15</v>
      </c>
      <c r="AK10" s="7">
        <v>8</v>
      </c>
      <c r="AL10" s="5" t="str">
        <f>+madde!G9</f>
        <v>Haklarını savunmasını öğrenme</v>
      </c>
      <c r="AM10" s="33" t="str">
        <f>+madde!K9</f>
        <v>Atılganlık</v>
      </c>
      <c r="AN10" s="35">
        <f>+J72</f>
        <v>0</v>
      </c>
    </row>
    <row r="11" spans="1:40" ht="13.5" customHeight="1" x14ac:dyDescent="0.25">
      <c r="A11">
        <v>9</v>
      </c>
      <c r="D11" s="13"/>
      <c r="F11" s="13"/>
      <c r="H11" s="13"/>
      <c r="J11" s="13"/>
      <c r="L11" s="13"/>
      <c r="N11" s="13"/>
      <c r="P11" s="13"/>
      <c r="R11" s="13"/>
      <c r="T11" s="13"/>
      <c r="V11" s="13"/>
      <c r="X11" s="13"/>
      <c r="Z11" s="13"/>
      <c r="AB11" s="13"/>
      <c r="AD11" s="13"/>
      <c r="AF11" s="13"/>
      <c r="AH11" s="13"/>
      <c r="AI11" s="2" t="str">
        <f t="shared" si="0"/>
        <v/>
      </c>
      <c r="AJ11" s="6" t="str">
        <f>+madde!E10</f>
        <v>M48</v>
      </c>
      <c r="AK11" s="7">
        <v>9</v>
      </c>
      <c r="AL11" s="5" t="str">
        <f>+madde!G10</f>
        <v>Zorlandığı konularda doğru kişilerden yardım isteme becerilerini geliştirme (ör., zorbalığa uğradığında rehber öğretmen/psikolojik danışmana ulaşma; yapamadığı soruları arkadaşlarına ya da öğretmenine sorma)</v>
      </c>
      <c r="AM11" s="33" t="str">
        <f>+madde!K10</f>
        <v>Yardım Arama</v>
      </c>
      <c r="AN11" s="35">
        <f>+K72</f>
        <v>0</v>
      </c>
    </row>
    <row r="12" spans="1:40" ht="13.5" customHeight="1" x14ac:dyDescent="0.25">
      <c r="A12">
        <v>10</v>
      </c>
      <c r="D12" s="13"/>
      <c r="F12" s="13"/>
      <c r="H12" s="13"/>
      <c r="J12" s="13"/>
      <c r="L12" s="13"/>
      <c r="N12" s="13"/>
      <c r="P12" s="13"/>
      <c r="R12" s="13"/>
      <c r="T12" s="13"/>
      <c r="V12" s="13"/>
      <c r="X12" s="13"/>
      <c r="Z12" s="13"/>
      <c r="AB12" s="13"/>
      <c r="AD12" s="13"/>
      <c r="AF12" s="13"/>
      <c r="AH12" s="13"/>
      <c r="AI12" s="2" t="str">
        <f t="shared" si="0"/>
        <v/>
      </c>
      <c r="AJ12" s="6" t="str">
        <f>+madde!E11</f>
        <v>M04</v>
      </c>
      <c r="AK12" s="7">
        <v>10</v>
      </c>
      <c r="AL12" s="5" t="str">
        <f>+madde!G11</f>
        <v>Sorumluluklarının bilincinde olma (ör., ödevlerini tamamlama; odasını, eşyalarını düzenleme, temiz tutma)</v>
      </c>
      <c r="AM12" s="33" t="str">
        <f>+madde!K11</f>
        <v>Öz Disiplin Geliştirme</v>
      </c>
      <c r="AN12" s="35">
        <f>+L72</f>
        <v>0</v>
      </c>
    </row>
    <row r="13" spans="1:40" ht="13.5" customHeight="1" x14ac:dyDescent="0.25">
      <c r="A13">
        <v>11</v>
      </c>
      <c r="D13" s="13"/>
      <c r="F13" s="13"/>
      <c r="H13" s="13"/>
      <c r="J13" s="13"/>
      <c r="L13" s="13"/>
      <c r="N13" s="13"/>
      <c r="P13" s="13"/>
      <c r="R13" s="13"/>
      <c r="T13" s="13"/>
      <c r="V13" s="13"/>
      <c r="X13" s="13"/>
      <c r="Z13" s="13"/>
      <c r="AB13" s="13"/>
      <c r="AD13" s="13"/>
      <c r="AF13" s="13"/>
      <c r="AH13" s="13"/>
      <c r="AI13" s="2" t="str">
        <f t="shared" si="0"/>
        <v/>
      </c>
      <c r="AJ13" s="22" t="str">
        <f>+madde!E12</f>
        <v>M42</v>
      </c>
      <c r="AK13" s="7">
        <v>11</v>
      </c>
      <c r="AL13" s="5">
        <f>+madde!G12</f>
        <v>0</v>
      </c>
      <c r="AM13" s="33" t="str">
        <f>+madde!K12</f>
        <v>Duygu Düzenleme</v>
      </c>
      <c r="AN13" s="35"/>
    </row>
    <row r="14" spans="1:40" ht="13.5" customHeight="1" x14ac:dyDescent="0.25">
      <c r="A14">
        <v>12</v>
      </c>
      <c r="D14" s="13"/>
      <c r="F14" s="13"/>
      <c r="H14" s="13"/>
      <c r="J14" s="13"/>
      <c r="L14" s="13"/>
      <c r="N14" s="13"/>
      <c r="P14" s="13"/>
      <c r="R14" s="13"/>
      <c r="T14" s="13"/>
      <c r="V14" s="13"/>
      <c r="X14" s="13"/>
      <c r="Z14" s="13"/>
      <c r="AB14" s="13"/>
      <c r="AD14" s="13"/>
      <c r="AF14" s="13"/>
      <c r="AH14" s="13"/>
      <c r="AI14" s="2" t="str">
        <f t="shared" si="0"/>
        <v/>
      </c>
      <c r="AJ14" s="6" t="str">
        <f>+madde!E13</f>
        <v>M11</v>
      </c>
      <c r="AK14" s="7">
        <v>12</v>
      </c>
      <c r="AL14" s="5" t="str">
        <f>+madde!G13</f>
        <v>Bilgisayar, cep telefonu, tablet veya televizyonu kullanırken uygun içerik seçme ve kullanma sürelerini ayarlama</v>
      </c>
      <c r="AM14" s="33" t="str">
        <f>+madde!K13</f>
        <v>Bilinçli Teknoloji Kullanımı</v>
      </c>
      <c r="AN14" s="35">
        <f>+N72</f>
        <v>0</v>
      </c>
    </row>
    <row r="15" spans="1:40" ht="13.5" customHeight="1" x14ac:dyDescent="0.25">
      <c r="A15">
        <v>13</v>
      </c>
      <c r="D15" s="13"/>
      <c r="F15" s="13"/>
      <c r="H15" s="13"/>
      <c r="J15" s="13"/>
      <c r="L15" s="13"/>
      <c r="N15" s="13"/>
      <c r="P15" s="13"/>
      <c r="R15" s="13"/>
      <c r="T15" s="13"/>
      <c r="V15" s="13"/>
      <c r="X15" s="13"/>
      <c r="Z15" s="13"/>
      <c r="AB15" s="13"/>
      <c r="AD15" s="13"/>
      <c r="AF15" s="13"/>
      <c r="AH15" s="13"/>
      <c r="AI15" s="2" t="str">
        <f t="shared" si="0"/>
        <v/>
      </c>
      <c r="AJ15" s="6" t="str">
        <f>+madde!E14</f>
        <v>M31</v>
      </c>
      <c r="AK15" s="7">
        <v>13</v>
      </c>
      <c r="AL15" s="5" t="str">
        <f>+madde!G14</f>
        <v>Zamanını planlamayı öğrenme (ör., ders çalışmak, arkadaşlarla buluşmak, oyun oynamak)</v>
      </c>
      <c r="AM15" s="33" t="str">
        <f>+madde!K14</f>
        <v>Zaman Yönetimi/Öz Düzenlemeli Öğrenme</v>
      </c>
      <c r="AN15" s="35">
        <f>+O72</f>
        <v>0</v>
      </c>
    </row>
    <row r="16" spans="1:40" ht="13.5" customHeight="1" x14ac:dyDescent="0.25">
      <c r="A16">
        <v>14</v>
      </c>
      <c r="D16" s="13"/>
      <c r="F16" s="13"/>
      <c r="H16" s="13"/>
      <c r="J16" s="13"/>
      <c r="L16" s="13"/>
      <c r="N16" s="13"/>
      <c r="P16" s="13"/>
      <c r="R16" s="13"/>
      <c r="T16" s="13"/>
      <c r="V16" s="13"/>
      <c r="X16" s="13"/>
      <c r="Z16" s="13"/>
      <c r="AB16" s="13"/>
      <c r="AD16" s="13"/>
      <c r="AF16" s="13"/>
      <c r="AH16" s="13"/>
      <c r="AI16" s="2" t="str">
        <f t="shared" si="0"/>
        <v/>
      </c>
      <c r="AJ16" s="6" t="str">
        <f>+madde!E15</f>
        <v>M13</v>
      </c>
      <c r="AK16" s="7">
        <v>14</v>
      </c>
      <c r="AL16" s="5" t="str">
        <f>+madde!G15</f>
        <v>Ergenlikteki değişikliklerle ilgili bilgilenmek (ör., bedendeki değişimler, sivilcelerin çıkması, anne ve babayla çatışmalar)</v>
      </c>
      <c r="AM16" s="33" t="str">
        <f>+madde!K15</f>
        <v>Gelişim Dönemi Özellikleri</v>
      </c>
      <c r="AN16" s="35">
        <f>+P72</f>
        <v>0</v>
      </c>
    </row>
    <row r="17" spans="1:40" ht="13.5" customHeight="1" x14ac:dyDescent="0.25">
      <c r="A17">
        <v>15</v>
      </c>
      <c r="D17" s="13"/>
      <c r="F17" s="13"/>
      <c r="H17" s="13"/>
      <c r="J17" s="13"/>
      <c r="L17" s="13"/>
      <c r="N17" s="13"/>
      <c r="P17" s="13"/>
      <c r="R17" s="13"/>
      <c r="T17" s="13"/>
      <c r="V17" s="13"/>
      <c r="X17" s="13"/>
      <c r="Z17" s="13"/>
      <c r="AB17" s="13"/>
      <c r="AD17" s="13"/>
      <c r="AF17" s="13"/>
      <c r="AH17" s="13"/>
      <c r="AI17" s="2" t="str">
        <f t="shared" si="0"/>
        <v/>
      </c>
      <c r="AJ17" s="21" t="str">
        <f>+madde!E16</f>
        <v>M14</v>
      </c>
      <c r="AK17" s="7">
        <v>15</v>
      </c>
      <c r="AL17" s="5">
        <f>+madde!G16</f>
        <v>0</v>
      </c>
      <c r="AM17" s="33" t="str">
        <f>+madde!K16</f>
        <v>Hak ve Sorumluluklarını Bilme</v>
      </c>
      <c r="AN17" s="35"/>
    </row>
    <row r="18" spans="1:40" ht="13.5" customHeight="1" x14ac:dyDescent="0.25">
      <c r="A18">
        <v>16</v>
      </c>
      <c r="D18" s="13"/>
      <c r="F18" s="13"/>
      <c r="H18" s="13"/>
      <c r="J18" s="13"/>
      <c r="L18" s="13"/>
      <c r="N18" s="13"/>
      <c r="P18" s="13"/>
      <c r="R18" s="13"/>
      <c r="T18" s="13"/>
      <c r="V18" s="13"/>
      <c r="X18" s="13"/>
      <c r="Z18" s="13"/>
      <c r="AB18" s="13"/>
      <c r="AD18" s="13"/>
      <c r="AF18" s="13"/>
      <c r="AH18" s="13"/>
      <c r="AI18" s="2" t="str">
        <f t="shared" si="0"/>
        <v/>
      </c>
      <c r="AJ18" s="6" t="str">
        <f>+madde!E17</f>
        <v>M23</v>
      </c>
      <c r="AK18" s="7">
        <v>16</v>
      </c>
      <c r="AL18" s="5" t="str">
        <f>+madde!G17</f>
        <v>Yeteneklerini (neleri iyi yapabildiğini) tanıma</v>
      </c>
      <c r="AM18" s="33" t="str">
        <f>+madde!K17</f>
        <v xml:space="preserve">Meslek ile İlgi, Değer, Yetenek ve Kişisel Özellik </v>
      </c>
      <c r="AN18" s="35">
        <f>+R72</f>
        <v>0</v>
      </c>
    </row>
    <row r="19" spans="1:40" ht="13.5" customHeight="1" x14ac:dyDescent="0.25">
      <c r="A19">
        <v>17</v>
      </c>
      <c r="D19" s="13"/>
      <c r="F19" s="13"/>
      <c r="H19" s="13"/>
      <c r="J19" s="13"/>
      <c r="L19" s="13"/>
      <c r="N19" s="13"/>
      <c r="P19" s="13"/>
      <c r="R19" s="13"/>
      <c r="T19" s="13"/>
      <c r="V19" s="13"/>
      <c r="X19" s="13"/>
      <c r="Z19" s="13"/>
      <c r="AB19" s="13"/>
      <c r="AD19" s="13"/>
      <c r="AF19" s="13"/>
      <c r="AH19" s="13"/>
      <c r="AI19" s="2" t="str">
        <f t="shared" si="0"/>
        <v/>
      </c>
      <c r="AJ19" s="6" t="str">
        <f>+madde!E18</f>
        <v>M32</v>
      </c>
      <c r="AK19" s="7">
        <v>17</v>
      </c>
      <c r="AL19" s="5" t="str">
        <f>+madde!G18</f>
        <v>Ortaokuldan sonra gidebileceği eğitim kurumlarını tanımak</v>
      </c>
      <c r="AM19" s="33" t="str">
        <f>+madde!K18</f>
        <v>Üst Öğrenim Kurumlarının Tanıtılması</v>
      </c>
      <c r="AN19" s="35">
        <f>+S72</f>
        <v>0</v>
      </c>
    </row>
    <row r="20" spans="1:40" ht="13.5" customHeight="1" x14ac:dyDescent="0.25">
      <c r="A20">
        <v>18</v>
      </c>
      <c r="D20" s="13"/>
      <c r="F20" s="13"/>
      <c r="H20" s="13"/>
      <c r="J20" s="13"/>
      <c r="L20" s="13"/>
      <c r="N20" s="13"/>
      <c r="P20" s="13"/>
      <c r="R20" s="13"/>
      <c r="T20" s="13"/>
      <c r="V20" s="13"/>
      <c r="X20" s="13"/>
      <c r="Z20" s="13"/>
      <c r="AB20" s="13"/>
      <c r="AD20" s="13"/>
      <c r="AF20" s="13"/>
      <c r="AH20" s="13"/>
      <c r="AI20" s="2" t="str">
        <f t="shared" si="0"/>
        <v/>
      </c>
      <c r="AJ20" s="6" t="str">
        <f>+madde!E19</f>
        <v>M47</v>
      </c>
      <c r="AK20" s="7">
        <v>18</v>
      </c>
      <c r="AL20" s="5" t="str">
        <f>+madde!G19</f>
        <v>Yaşamdaki zorluklar karşısında duygusal açıdan dayanıklı olma (ör., okul değiştirme, ebeveynlerin boşanması, yakınların ölümü)</v>
      </c>
      <c r="AM20" s="33" t="str">
        <f>+madde!K19</f>
        <v>Psikolojik Sağlamlık</v>
      </c>
      <c r="AN20" s="35">
        <f>+T72</f>
        <v>0</v>
      </c>
    </row>
    <row r="21" spans="1:40" ht="13.5" customHeight="1" x14ac:dyDescent="0.25">
      <c r="A21">
        <v>19</v>
      </c>
      <c r="D21" s="13"/>
      <c r="F21" s="13"/>
      <c r="H21" s="13"/>
      <c r="J21" s="13"/>
      <c r="L21" s="13"/>
      <c r="N21" s="13"/>
      <c r="P21" s="13"/>
      <c r="R21" s="13"/>
      <c r="T21" s="13"/>
      <c r="V21" s="13"/>
      <c r="X21" s="13"/>
      <c r="Z21" s="13"/>
      <c r="AB21" s="13"/>
      <c r="AD21" s="13"/>
      <c r="AF21" s="13"/>
      <c r="AH21" s="13"/>
      <c r="AI21" s="2" t="str">
        <f t="shared" si="0"/>
        <v/>
      </c>
      <c r="AJ21" s="6" t="str">
        <f>+madde!E20</f>
        <v>M33</v>
      </c>
      <c r="AK21" s="7"/>
      <c r="AL21" s="19" t="str">
        <f>+madde!G20</f>
        <v>Ders çalıştığı sırada dikkatini dağıtan davranışlardan uzak durmayı öğrenme</v>
      </c>
      <c r="AM21" s="33" t="str">
        <f>+madde!K20</f>
        <v>Dikkat Geliştirme Çalışmaları</v>
      </c>
      <c r="AN21" s="35">
        <f>+C72</f>
        <v>0</v>
      </c>
    </row>
    <row r="22" spans="1:40" ht="13.5" customHeight="1" x14ac:dyDescent="0.25">
      <c r="A22">
        <v>20</v>
      </c>
      <c r="D22" s="13"/>
      <c r="F22" s="13"/>
      <c r="H22" s="13"/>
      <c r="J22" s="13"/>
      <c r="L22" s="13"/>
      <c r="N22" s="13"/>
      <c r="P22" s="13"/>
      <c r="R22" s="13"/>
      <c r="T22" s="13"/>
      <c r="V22" s="13"/>
      <c r="X22" s="13"/>
      <c r="Z22" s="13"/>
      <c r="AB22" s="13"/>
      <c r="AD22" s="13"/>
      <c r="AF22" s="13"/>
      <c r="AH22" s="13"/>
      <c r="AI22" s="2" t="str">
        <f t="shared" si="0"/>
        <v/>
      </c>
      <c r="AJ22" s="6" t="str">
        <f>+madde!E21</f>
        <v>M16</v>
      </c>
      <c r="AK22" s="7">
        <v>19</v>
      </c>
      <c r="AL22" s="5" t="str">
        <f>+madde!G21</f>
        <v>Madde kullanımı, oyun ve sosyal medya gibi bağımlılık türleri ve korunma yöntemleri hakkında bilgilenme</v>
      </c>
      <c r="AM22" s="33" t="str">
        <f>+madde!K21</f>
        <v>Bağımlılıkla Mücadele</v>
      </c>
      <c r="AN22" s="35">
        <f>+U72</f>
        <v>0</v>
      </c>
    </row>
    <row r="23" spans="1:40" ht="13.5" customHeight="1" x14ac:dyDescent="0.25">
      <c r="A23">
        <v>21</v>
      </c>
      <c r="D23" s="13"/>
      <c r="F23" s="13"/>
      <c r="H23" s="13"/>
      <c r="J23" s="13"/>
      <c r="L23" s="13"/>
      <c r="N23" s="13"/>
      <c r="P23" s="13"/>
      <c r="R23" s="13"/>
      <c r="T23" s="13"/>
      <c r="V23" s="13"/>
      <c r="X23" s="13"/>
      <c r="Z23" s="13"/>
      <c r="AB23" s="13"/>
      <c r="AD23" s="13"/>
      <c r="AF23" s="13"/>
      <c r="AH23" s="13"/>
      <c r="AI23" s="2" t="str">
        <f t="shared" si="0"/>
        <v/>
      </c>
      <c r="AJ23" s="6" t="str">
        <f>+madde!E22</f>
        <v>M03</v>
      </c>
      <c r="AK23" s="7">
        <v>20</v>
      </c>
      <c r="AL23" s="5" t="str">
        <f>+madde!G22</f>
        <v>Duygu ve düşüncelerini saygılı ve açık bir şekilde ifade etme</v>
      </c>
      <c r="AM23" s="33" t="str">
        <f>+madde!K22</f>
        <v>İletişim Becerileri</v>
      </c>
      <c r="AN23" s="35">
        <f>+V72</f>
        <v>0</v>
      </c>
    </row>
    <row r="24" spans="1:40" ht="13.5" customHeight="1" x14ac:dyDescent="0.25">
      <c r="A24">
        <v>22</v>
      </c>
      <c r="D24" s="13"/>
      <c r="F24" s="13"/>
      <c r="H24" s="13"/>
      <c r="J24" s="13"/>
      <c r="L24" s="13"/>
      <c r="N24" s="13"/>
      <c r="P24" s="13"/>
      <c r="R24" s="13"/>
      <c r="T24" s="13"/>
      <c r="V24" s="13"/>
      <c r="X24" s="13"/>
      <c r="Z24" s="13"/>
      <c r="AB24" s="13"/>
      <c r="AD24" s="13"/>
      <c r="AF24" s="13"/>
      <c r="AH24" s="13"/>
      <c r="AI24" s="2" t="str">
        <f t="shared" si="0"/>
        <v/>
      </c>
      <c r="AJ24" s="6" t="str">
        <f>+madde!E23</f>
        <v>M39</v>
      </c>
      <c r="AK24" s="7">
        <v>21</v>
      </c>
      <c r="AL24" s="5">
        <f>+madde!G23</f>
        <v>0</v>
      </c>
      <c r="AM24" s="33" t="str">
        <f>+madde!K23</f>
        <v>Mesleki Benlik</v>
      </c>
      <c r="AN24" s="35"/>
    </row>
    <row r="25" spans="1:40" ht="13.5" customHeight="1" x14ac:dyDescent="0.25">
      <c r="A25">
        <v>23</v>
      </c>
      <c r="D25" s="13"/>
      <c r="F25" s="13"/>
      <c r="H25" s="13"/>
      <c r="J25" s="13"/>
      <c r="L25" s="13"/>
      <c r="N25" s="13"/>
      <c r="P25" s="13"/>
      <c r="R25" s="13"/>
      <c r="T25" s="13"/>
      <c r="V25" s="13"/>
      <c r="X25" s="13"/>
      <c r="Z25" s="13"/>
      <c r="AB25" s="13"/>
      <c r="AD25" s="13"/>
      <c r="AF25" s="13"/>
      <c r="AH25" s="13"/>
      <c r="AI25" s="2" t="str">
        <f t="shared" si="0"/>
        <v/>
      </c>
      <c r="AJ25" s="6" t="str">
        <f>+madde!E24</f>
        <v>M19</v>
      </c>
      <c r="AK25" s="7">
        <v>22</v>
      </c>
      <c r="AL25" s="20" t="str">
        <f>+madde!G24</f>
        <v>İnsanlarla anlaşmazlıklarını, her iki tarafın da isteklerini karşılayacak şekilde çözmeyi öğrenme</v>
      </c>
      <c r="AM25" s="33" t="str">
        <f>+madde!K24</f>
        <v>Çatışma Çözme Becerileri</v>
      </c>
      <c r="AN25" s="35">
        <f>+Q72</f>
        <v>0</v>
      </c>
    </row>
    <row r="26" spans="1:40" ht="13.5" customHeight="1" x14ac:dyDescent="0.25">
      <c r="A26">
        <v>24</v>
      </c>
      <c r="D26" s="13"/>
      <c r="F26" s="13"/>
      <c r="H26" s="13"/>
      <c r="J26" s="13"/>
      <c r="L26" s="13"/>
      <c r="N26" s="13"/>
      <c r="P26" s="13"/>
      <c r="R26" s="13"/>
      <c r="T26" s="13"/>
      <c r="V26" s="13"/>
      <c r="X26" s="13"/>
      <c r="Z26" s="13"/>
      <c r="AB26" s="13"/>
      <c r="AD26" s="13"/>
      <c r="AF26" s="13"/>
      <c r="AH26" s="13"/>
      <c r="AI26" s="2" t="str">
        <f t="shared" si="0"/>
        <v/>
      </c>
      <c r="AJ26" s="6" t="str">
        <f>+madde!E25</f>
        <v>M45</v>
      </c>
      <c r="AK26" s="7">
        <v>23</v>
      </c>
      <c r="AL26" s="5">
        <f>+madde!G25</f>
        <v>0</v>
      </c>
      <c r="AM26" s="33" t="str">
        <f>+madde!K25</f>
        <v>Bireysel Farklılıklara Saygı</v>
      </c>
      <c r="AN26" s="35"/>
    </row>
    <row r="27" spans="1:40" ht="13.5" customHeight="1" x14ac:dyDescent="0.25">
      <c r="A27">
        <v>25</v>
      </c>
      <c r="D27" s="13"/>
      <c r="F27" s="13"/>
      <c r="H27" s="13"/>
      <c r="J27" s="13"/>
      <c r="L27" s="13"/>
      <c r="N27" s="13"/>
      <c r="P27" s="13"/>
      <c r="R27" s="13"/>
      <c r="T27" s="13"/>
      <c r="V27" s="13"/>
      <c r="X27" s="13"/>
      <c r="Z27" s="13"/>
      <c r="AB27" s="13"/>
      <c r="AD27" s="13"/>
      <c r="AF27" s="13"/>
      <c r="AH27" s="13"/>
      <c r="AI27" s="2" t="str">
        <f t="shared" si="0"/>
        <v/>
      </c>
      <c r="AJ27" s="6" t="str">
        <f>+madde!E26</f>
        <v>M46</v>
      </c>
      <c r="AK27" s="7"/>
      <c r="AL27" s="5" t="str">
        <f>+madde!G26</f>
        <v>Aile üyeleriyle iletişimini güçlendirme</v>
      </c>
      <c r="AM27" s="33" t="str">
        <f>+madde!K26</f>
        <v>Aile İçi İletişim</v>
      </c>
      <c r="AN27" s="35">
        <f>+W72</f>
        <v>0</v>
      </c>
    </row>
    <row r="28" spans="1:40" ht="13.5" customHeight="1" x14ac:dyDescent="0.25">
      <c r="A28">
        <v>26</v>
      </c>
      <c r="D28" s="13"/>
      <c r="F28" s="13"/>
      <c r="H28" s="13"/>
      <c r="J28" s="13"/>
      <c r="L28" s="13"/>
      <c r="N28" s="13"/>
      <c r="P28" s="13"/>
      <c r="R28" s="13"/>
      <c r="T28" s="13"/>
      <c r="V28" s="13"/>
      <c r="X28" s="13"/>
      <c r="Z28" s="13"/>
      <c r="AB28" s="13"/>
      <c r="AD28" s="13"/>
      <c r="AF28" s="13"/>
      <c r="AH28" s="13"/>
      <c r="AI28" s="2" t="str">
        <f t="shared" si="0"/>
        <v/>
      </c>
      <c r="AJ28" s="6" t="str">
        <f>+madde!E27</f>
        <v>M06</v>
      </c>
      <c r="AK28" s="7">
        <v>24</v>
      </c>
      <c r="AL28" s="5" t="str">
        <f>+madde!G27</f>
        <v>Öfkesini kontrol etme</v>
      </c>
      <c r="AM28" s="33" t="str">
        <f>+madde!K27</f>
        <v>Öfke Yönetimi</v>
      </c>
      <c r="AN28" s="35">
        <f>+X72</f>
        <v>0</v>
      </c>
    </row>
    <row r="29" spans="1:40" ht="13.5" customHeight="1" x14ac:dyDescent="0.25">
      <c r="A29">
        <v>27</v>
      </c>
      <c r="D29" s="13"/>
      <c r="F29" s="13"/>
      <c r="H29" s="13"/>
      <c r="J29" s="13"/>
      <c r="L29" s="13"/>
      <c r="N29" s="13"/>
      <c r="P29" s="13"/>
      <c r="R29" s="13"/>
      <c r="T29" s="13"/>
      <c r="V29" s="13"/>
      <c r="X29" s="13"/>
      <c r="Z29" s="13"/>
      <c r="AB29" s="13"/>
      <c r="AD29" s="13"/>
      <c r="AF29" s="13"/>
      <c r="AH29" s="13"/>
      <c r="AI29" s="2" t="str">
        <f t="shared" si="0"/>
        <v/>
      </c>
      <c r="AJ29" s="6" t="str">
        <f>+madde!E28</f>
        <v>M09</v>
      </c>
      <c r="AK29" s="7">
        <v>25</v>
      </c>
      <c r="AL29" s="5" t="str">
        <f>+madde!G28</f>
        <v>Riskli durumlardan kaçınmak için “HAYIR” deme becerisini geliştirme</v>
      </c>
      <c r="AM29" s="33" t="str">
        <f>+madde!K28</f>
        <v>Sınır Koyma</v>
      </c>
      <c r="AN29" s="35">
        <f>+Y72</f>
        <v>0</v>
      </c>
    </row>
    <row r="30" spans="1:40" ht="13.5" customHeight="1" x14ac:dyDescent="0.25">
      <c r="A30">
        <v>28</v>
      </c>
      <c r="D30" s="13"/>
      <c r="F30" s="13"/>
      <c r="H30" s="13"/>
      <c r="J30" s="13"/>
      <c r="L30" s="13"/>
      <c r="N30" s="13"/>
      <c r="P30" s="13"/>
      <c r="R30" s="13"/>
      <c r="T30" s="13"/>
      <c r="V30" s="13"/>
      <c r="X30" s="13"/>
      <c r="Z30" s="13"/>
      <c r="AB30" s="13"/>
      <c r="AD30" s="13"/>
      <c r="AF30" s="13"/>
      <c r="AH30" s="13"/>
      <c r="AI30" s="2" t="str">
        <f t="shared" si="0"/>
        <v/>
      </c>
      <c r="AJ30" s="6" t="str">
        <f>+madde!E29</f>
        <v>M27</v>
      </c>
      <c r="AK30" s="7">
        <v>26</v>
      </c>
      <c r="AL30" s="5" t="str">
        <f>+madde!G29</f>
        <v>Okul ve sınıf kurallarını benimseme</v>
      </c>
      <c r="AM30" s="33" t="str">
        <f>+madde!K29</f>
        <v>Okula ve Çevreye Uyum/Okul Kuralları</v>
      </c>
      <c r="AN30" s="35">
        <f>+Z72</f>
        <v>0</v>
      </c>
    </row>
    <row r="31" spans="1:40" ht="13.5" customHeight="1" x14ac:dyDescent="0.25">
      <c r="A31">
        <v>29</v>
      </c>
      <c r="D31" s="13"/>
      <c r="F31" s="13"/>
      <c r="H31" s="13"/>
      <c r="J31" s="13"/>
      <c r="L31" s="13"/>
      <c r="N31" s="13"/>
      <c r="P31" s="13"/>
      <c r="R31" s="13"/>
      <c r="T31" s="13"/>
      <c r="V31" s="13"/>
      <c r="X31" s="13"/>
      <c r="Z31" s="13"/>
      <c r="AB31" s="13"/>
      <c r="AD31" s="13"/>
      <c r="AF31" s="13"/>
      <c r="AH31" s="13"/>
      <c r="AI31" s="2" t="str">
        <f t="shared" si="0"/>
        <v/>
      </c>
      <c r="AJ31" s="6" t="str">
        <f>+madde!E30</f>
        <v>M10</v>
      </c>
      <c r="AK31" s="7">
        <v>27</v>
      </c>
      <c r="AL31" s="5" t="str">
        <f>+madde!G30</f>
        <v>İletişim becerilerini geliştirme (ör., söz kesmeden dinleme, göz teması kurma)</v>
      </c>
      <c r="AM31" s="33" t="str">
        <f>+madde!K30</f>
        <v>İletişim Becerileri</v>
      </c>
      <c r="AN31" s="35">
        <f>+AA72</f>
        <v>0</v>
      </c>
    </row>
    <row r="32" spans="1:40" ht="13.5" customHeight="1" x14ac:dyDescent="0.25">
      <c r="A32">
        <v>30</v>
      </c>
      <c r="D32" s="13"/>
      <c r="F32" s="13"/>
      <c r="H32" s="13"/>
      <c r="J32" s="13"/>
      <c r="L32" s="13"/>
      <c r="N32" s="13"/>
      <c r="P32" s="13"/>
      <c r="R32" s="13"/>
      <c r="T32" s="13"/>
      <c r="V32" s="13"/>
      <c r="X32" s="13"/>
      <c r="Z32" s="13"/>
      <c r="AB32" s="13"/>
      <c r="AD32" s="13"/>
      <c r="AF32" s="13"/>
      <c r="AH32" s="13"/>
      <c r="AI32" s="2" t="str">
        <f t="shared" si="0"/>
        <v/>
      </c>
      <c r="AJ32" s="6" t="str">
        <f>+madde!E31</f>
        <v>M38</v>
      </c>
      <c r="AK32" s="7">
        <v>28</v>
      </c>
      <c r="AL32" s="5" t="str">
        <f>+madde!G31</f>
        <v>Rehber öğretmenden/psikolojik danışmandan hangi konularda yardım alabileceğini öğrenme</v>
      </c>
      <c r="AM32" s="33" t="str">
        <f>+madde!K31</f>
        <v>Rehberlik ve Psikolojik Danışma Servisinin Tanıtılması</v>
      </c>
      <c r="AN32" s="35">
        <f>+AB72</f>
        <v>0</v>
      </c>
    </row>
    <row r="33" spans="1:40" ht="13.5" customHeight="1" x14ac:dyDescent="0.25">
      <c r="A33">
        <v>31</v>
      </c>
      <c r="D33" s="13"/>
      <c r="F33" s="13"/>
      <c r="H33" s="13"/>
      <c r="J33" s="13"/>
      <c r="L33" s="13"/>
      <c r="N33" s="13"/>
      <c r="P33" s="13"/>
      <c r="R33" s="13"/>
      <c r="T33" s="13"/>
      <c r="V33" s="13"/>
      <c r="X33" s="13"/>
      <c r="Z33" s="13"/>
      <c r="AB33" s="13"/>
      <c r="AD33" s="13"/>
      <c r="AF33" s="13"/>
      <c r="AH33" s="13"/>
      <c r="AI33" s="2" t="str">
        <f t="shared" si="0"/>
        <v/>
      </c>
      <c r="AJ33" s="6" t="str">
        <f>+madde!E32</f>
        <v>M01</v>
      </c>
      <c r="AK33" s="7">
        <v>29</v>
      </c>
      <c r="AL33" s="5" t="str">
        <f>+madde!G32</f>
        <v>Kendine güvenmeyi öğrenme</v>
      </c>
      <c r="AM33" s="33" t="str">
        <f>+madde!K32</f>
        <v>Özgüven Geliştirme</v>
      </c>
      <c r="AN33" s="35">
        <f>+AC72</f>
        <v>0</v>
      </c>
    </row>
    <row r="34" spans="1:40" ht="13.5" customHeight="1" x14ac:dyDescent="0.25">
      <c r="A34">
        <v>32</v>
      </c>
      <c r="D34" s="13"/>
      <c r="F34" s="13"/>
      <c r="H34" s="13"/>
      <c r="J34" s="13"/>
      <c r="L34" s="13"/>
      <c r="N34" s="13"/>
      <c r="P34" s="13"/>
      <c r="R34" s="13"/>
      <c r="T34" s="13"/>
      <c r="V34" s="13"/>
      <c r="X34" s="13"/>
      <c r="Z34" s="13"/>
      <c r="AB34" s="13"/>
      <c r="AD34" s="13"/>
      <c r="AF34" s="13"/>
      <c r="AH34" s="13"/>
      <c r="AI34" s="2" t="str">
        <f t="shared" si="0"/>
        <v/>
      </c>
      <c r="AJ34" s="6" t="str">
        <f>+madde!E33</f>
        <v>M35</v>
      </c>
      <c r="AK34" s="7">
        <v>32</v>
      </c>
      <c r="AL34" s="5">
        <f>+madde!G33</f>
        <v>0</v>
      </c>
      <c r="AM34" s="33" t="str">
        <f>+madde!K33</f>
        <v>Okul ve Çevresindeki Sosyokültürel İmkanlar</v>
      </c>
      <c r="AN34" s="35"/>
    </row>
    <row r="35" spans="1:40" ht="13.5" customHeight="1" x14ac:dyDescent="0.25">
      <c r="A35">
        <v>33</v>
      </c>
      <c r="D35" s="13"/>
      <c r="F35" s="13"/>
      <c r="H35" s="13"/>
      <c r="J35" s="13"/>
      <c r="L35" s="13"/>
      <c r="N35" s="13"/>
      <c r="P35" s="13"/>
      <c r="R35" s="13"/>
      <c r="T35" s="13"/>
      <c r="V35" s="13"/>
      <c r="X35" s="13"/>
      <c r="Z35" s="13"/>
      <c r="AB35" s="13"/>
      <c r="AD35" s="13"/>
      <c r="AF35" s="13"/>
      <c r="AH35" s="13"/>
      <c r="AI35" s="2" t="str">
        <f t="shared" si="0"/>
        <v/>
      </c>
      <c r="AJ35" s="6" t="str">
        <f>+madde!E34</f>
        <v>M22</v>
      </c>
      <c r="AK35" s="7">
        <v>30</v>
      </c>
      <c r="AL35" s="5" t="str">
        <f>+madde!G34</f>
        <v>İlgilerini (ör., kodlama, spor, resim ve müzik) keşfetme</v>
      </c>
      <c r="AM35" s="33" t="str">
        <f>+madde!K34</f>
        <v xml:space="preserve">Meslek ile İlgi, Değer, Yetenek ve Kişisel Özellik </v>
      </c>
      <c r="AN35" s="35">
        <f>+AD72</f>
        <v>0</v>
      </c>
    </row>
    <row r="36" spans="1:40" ht="13.5" customHeight="1" x14ac:dyDescent="0.25">
      <c r="A36">
        <v>34</v>
      </c>
      <c r="D36" s="13"/>
      <c r="F36" s="13"/>
      <c r="H36" s="13"/>
      <c r="J36" s="13"/>
      <c r="L36" s="13"/>
      <c r="N36" s="13"/>
      <c r="P36" s="13"/>
      <c r="R36" s="13"/>
      <c r="T36" s="13"/>
      <c r="V36" s="13"/>
      <c r="X36" s="13"/>
      <c r="Z36" s="13"/>
      <c r="AB36" s="13"/>
      <c r="AD36" s="13"/>
      <c r="AF36" s="13"/>
      <c r="AH36" s="13"/>
      <c r="AI36" s="2" t="str">
        <f t="shared" si="0"/>
        <v/>
      </c>
      <c r="AJ36" s="6" t="str">
        <f>+madde!E35</f>
        <v>M37</v>
      </c>
      <c r="AK36" s="7">
        <v>31</v>
      </c>
      <c r="AL36" s="5" t="str">
        <f>+madde!G35</f>
        <v>Sınav kaygısı ile başa çıkmayı öğrenme</v>
      </c>
      <c r="AM36" s="33" t="str">
        <f>+madde!K35</f>
        <v>Sınav Kaygısı</v>
      </c>
      <c r="AN36" s="35">
        <f>+AE72</f>
        <v>0</v>
      </c>
    </row>
    <row r="37" spans="1:40" ht="13.5" customHeight="1" x14ac:dyDescent="0.25">
      <c r="A37">
        <v>35</v>
      </c>
      <c r="D37" s="13"/>
      <c r="F37" s="13"/>
      <c r="H37" s="13"/>
      <c r="J37" s="13"/>
      <c r="L37" s="13"/>
      <c r="N37" s="13"/>
      <c r="P37" s="13"/>
      <c r="R37" s="13"/>
      <c r="T37" s="13"/>
      <c r="V37" s="13"/>
      <c r="X37" s="13"/>
      <c r="Z37" s="13"/>
      <c r="AB37" s="13"/>
      <c r="AD37" s="13"/>
      <c r="AF37" s="13"/>
      <c r="AH37" s="13"/>
      <c r="AI37" s="2" t="str">
        <f t="shared" si="0"/>
        <v/>
      </c>
      <c r="AJ37" s="6" t="str">
        <f>+madde!E36</f>
        <v>M41</v>
      </c>
      <c r="AK37" s="7">
        <v>32</v>
      </c>
      <c r="AL37" s="5" t="str">
        <f>+madde!G36</f>
        <v>İstismardan korunmayı öğrenme</v>
      </c>
      <c r="AM37" s="33" t="str">
        <f>+madde!K36</f>
        <v>İhmal ve İstismardan Korunma</v>
      </c>
      <c r="AN37" s="35">
        <f>+AF72</f>
        <v>0</v>
      </c>
    </row>
    <row r="38" spans="1:40" ht="13.5" customHeight="1" x14ac:dyDescent="0.25">
      <c r="A38">
        <v>36</v>
      </c>
      <c r="D38" s="13"/>
      <c r="F38" s="13"/>
      <c r="H38" s="13"/>
      <c r="J38" s="13"/>
      <c r="L38" s="13"/>
      <c r="N38" s="13"/>
      <c r="P38" s="13"/>
      <c r="R38" s="13"/>
      <c r="T38" s="13"/>
      <c r="V38" s="13"/>
      <c r="X38" s="13"/>
      <c r="Z38" s="13"/>
      <c r="AB38" s="13"/>
      <c r="AD38" s="13"/>
      <c r="AF38" s="13"/>
      <c r="AH38" s="13"/>
      <c r="AI38" s="2" t="str">
        <f t="shared" si="0"/>
        <v/>
      </c>
      <c r="AJ38" s="6" t="str">
        <f>+madde!E37</f>
        <v>M18</v>
      </c>
      <c r="AK38" s="16"/>
      <c r="AL38" s="5" t="str">
        <f>+madde!G37</f>
        <v>Riskli davranışlardan kaçınmayı öğrenme (ör., tehlikeli arkadaş gruplarına katılmaktan, okuldan kaçmaktan ve kavgaya karışmaktan kaçınmak)</v>
      </c>
      <c r="AM38" s="33" t="str">
        <f>+madde!K37</f>
        <v>Yaşam Becerileri</v>
      </c>
      <c r="AN38" s="36">
        <f>+AG72</f>
        <v>0</v>
      </c>
    </row>
    <row r="39" spans="1:40" ht="13.5" customHeight="1" x14ac:dyDescent="0.25">
      <c r="A39">
        <v>37</v>
      </c>
      <c r="D39" s="13"/>
      <c r="F39" s="13"/>
      <c r="H39" s="13"/>
      <c r="J39" s="13"/>
      <c r="L39" s="13"/>
      <c r="N39" s="13"/>
      <c r="P39" s="13"/>
      <c r="R39" s="13"/>
      <c r="T39" s="13"/>
      <c r="V39" s="13"/>
      <c r="X39" s="13"/>
      <c r="Z39" s="13"/>
      <c r="AB39" s="13"/>
      <c r="AD39" s="13"/>
      <c r="AF39" s="13"/>
      <c r="AH39" s="13"/>
      <c r="AI39" s="2" t="str">
        <f t="shared" si="0"/>
        <v/>
      </c>
      <c r="AJ39" s="6" t="str">
        <f>+madde!E38</f>
        <v>M44</v>
      </c>
      <c r="AK39" s="16"/>
      <c r="AL39" s="5" t="str">
        <f>+madde!G38</f>
        <v>Sağlıklı yaşam becerilerini (ör., spor yapmak, sağlıklı beslenmek) edinme</v>
      </c>
      <c r="AM39" s="33" t="str">
        <f>+madde!K38</f>
        <v>Sağlıklı Yaşam</v>
      </c>
      <c r="AN39" s="36">
        <f>+AH72</f>
        <v>0</v>
      </c>
    </row>
    <row r="40" spans="1:40" ht="13.5" customHeight="1" x14ac:dyDescent="0.25">
      <c r="A40">
        <v>38</v>
      </c>
      <c r="D40" s="13"/>
      <c r="F40" s="13"/>
      <c r="H40" s="13"/>
      <c r="J40" s="13"/>
      <c r="L40" s="13"/>
      <c r="N40" s="13"/>
      <c r="P40" s="13"/>
      <c r="R40" s="13"/>
      <c r="T40" s="13"/>
      <c r="V40" s="13"/>
      <c r="X40" s="13"/>
      <c r="Z40" s="13"/>
      <c r="AB40" s="13"/>
      <c r="AD40" s="13"/>
      <c r="AF40" s="13"/>
      <c r="AH40" s="13"/>
      <c r="AI40" s="2" t="str">
        <f t="shared" si="0"/>
        <v/>
      </c>
      <c r="AJ40" s="6" t="str">
        <f>+madde!E39</f>
        <v>M05</v>
      </c>
      <c r="AK40" s="16"/>
      <c r="AL40" s="34" t="str">
        <f>+madde!G39</f>
        <v>Zorbalığa uğradığında ne yapması gerektiğini bilme (ör., alay etme, vurma, fotoğraflarının sosyal medyada izinsiz paylaşılması)</v>
      </c>
      <c r="AM40" s="33" t="str">
        <f>+madde!K39</f>
        <v>Akran Zorbalığı</v>
      </c>
      <c r="AN40" s="36">
        <f>+M72</f>
        <v>0</v>
      </c>
    </row>
    <row r="41" spans="1:40" ht="13.5" customHeight="1" x14ac:dyDescent="0.25">
      <c r="A41">
        <v>39</v>
      </c>
      <c r="D41" s="13"/>
      <c r="F41" s="13"/>
      <c r="H41" s="13"/>
      <c r="J41" s="13"/>
      <c r="L41" s="13"/>
      <c r="N41" s="13"/>
      <c r="P41" s="13"/>
      <c r="R41" s="13"/>
      <c r="T41" s="13"/>
      <c r="V41" s="13"/>
      <c r="X41" s="13"/>
      <c r="Z41" s="13"/>
      <c r="AB41" s="13"/>
      <c r="AD41" s="13"/>
      <c r="AF41" s="13"/>
      <c r="AH41" s="13"/>
      <c r="AI41" s="2" t="str">
        <f t="shared" si="0"/>
        <v/>
      </c>
      <c r="AJ41" s="6" t="str">
        <f>+madde!E40</f>
        <v>M02</v>
      </c>
      <c r="AK41" s="16"/>
      <c r="AM41" s="33" t="str">
        <f>+madde!K40</f>
        <v>Duygu Farkındalığı/Duygu Düzenleme</v>
      </c>
      <c r="AN41" s="36">
        <f>+M73</f>
        <v>0</v>
      </c>
    </row>
    <row r="42" spans="1:40" ht="13.5" customHeight="1" x14ac:dyDescent="0.25">
      <c r="A42">
        <v>40</v>
      </c>
      <c r="D42" s="13"/>
      <c r="F42" s="13"/>
      <c r="H42" s="13"/>
      <c r="J42" s="13"/>
      <c r="L42" s="13"/>
      <c r="N42" s="13"/>
      <c r="P42" s="13"/>
      <c r="R42" s="13"/>
      <c r="T42" s="13"/>
      <c r="V42" s="13"/>
      <c r="X42" s="13"/>
      <c r="Z42" s="13"/>
      <c r="AB42" s="13"/>
      <c r="AD42" s="13"/>
      <c r="AF42" s="13"/>
      <c r="AH42" s="13"/>
      <c r="AI42" s="2" t="str">
        <f t="shared" si="0"/>
        <v/>
      </c>
      <c r="AJ42" s="16"/>
      <c r="AK42" s="16"/>
      <c r="AN42" s="31"/>
    </row>
    <row r="43" spans="1:40" ht="13.5" customHeight="1" x14ac:dyDescent="0.25">
      <c r="A43">
        <v>41</v>
      </c>
      <c r="D43" s="13"/>
      <c r="F43" s="13"/>
      <c r="H43" s="13"/>
      <c r="J43" s="13"/>
      <c r="L43" s="13"/>
      <c r="N43" s="13"/>
      <c r="P43" s="13"/>
      <c r="R43" s="13"/>
      <c r="T43" s="13"/>
      <c r="V43" s="13"/>
      <c r="X43" s="13"/>
      <c r="Z43" s="13"/>
      <c r="AB43" s="13"/>
      <c r="AD43" s="13"/>
      <c r="AF43" s="13"/>
      <c r="AH43" s="13"/>
      <c r="AI43" s="2" t="str">
        <f t="shared" si="0"/>
        <v/>
      </c>
      <c r="AJ43" s="16"/>
      <c r="AK43" s="16"/>
      <c r="AN43" s="31"/>
    </row>
    <row r="44" spans="1:40" ht="13.5" customHeight="1" x14ac:dyDescent="0.25">
      <c r="A44">
        <v>42</v>
      </c>
      <c r="D44" s="13"/>
      <c r="F44" s="13"/>
      <c r="H44" s="13"/>
      <c r="J44" s="13"/>
      <c r="L44" s="13"/>
      <c r="N44" s="13"/>
      <c r="P44" s="13"/>
      <c r="R44" s="13"/>
      <c r="T44" s="13"/>
      <c r="V44" s="13"/>
      <c r="X44" s="13"/>
      <c r="Z44" s="13"/>
      <c r="AB44" s="13"/>
      <c r="AD44" s="13"/>
      <c r="AF44" s="13"/>
      <c r="AH44" s="13"/>
      <c r="AI44" s="2" t="str">
        <f t="shared" si="0"/>
        <v/>
      </c>
      <c r="AJ44" s="16"/>
      <c r="AK44" s="16"/>
      <c r="AN44" s="31"/>
    </row>
    <row r="45" spans="1:40" ht="13.5" customHeight="1" x14ac:dyDescent="0.25">
      <c r="A45">
        <v>43</v>
      </c>
      <c r="D45" s="13"/>
      <c r="F45" s="13"/>
      <c r="H45" s="13"/>
      <c r="J45" s="13"/>
      <c r="L45" s="13"/>
      <c r="N45" s="13"/>
      <c r="P45" s="13"/>
      <c r="R45" s="13"/>
      <c r="T45" s="13"/>
      <c r="V45" s="13"/>
      <c r="X45" s="13"/>
      <c r="Z45" s="13"/>
      <c r="AB45" s="13"/>
      <c r="AD45" s="13"/>
      <c r="AF45" s="13"/>
      <c r="AH45" s="13"/>
      <c r="AI45" s="2" t="str">
        <f t="shared" si="0"/>
        <v/>
      </c>
      <c r="AJ45" s="2"/>
    </row>
    <row r="46" spans="1:40" ht="13.5" customHeight="1" x14ac:dyDescent="0.25">
      <c r="A46">
        <v>44</v>
      </c>
      <c r="D46" s="13"/>
      <c r="F46" s="13"/>
      <c r="H46" s="13"/>
      <c r="J46" s="13"/>
      <c r="L46" s="13"/>
      <c r="N46" s="13"/>
      <c r="P46" s="13"/>
      <c r="R46" s="13"/>
      <c r="T46" s="13"/>
      <c r="V46" s="13"/>
      <c r="X46" s="13"/>
      <c r="Z46" s="13"/>
      <c r="AB46" s="13"/>
      <c r="AD46" s="13"/>
      <c r="AF46" s="13"/>
      <c r="AH46" s="13"/>
      <c r="AI46" s="2" t="str">
        <f t="shared" si="0"/>
        <v/>
      </c>
      <c r="AJ46" s="2"/>
    </row>
    <row r="47" spans="1:40" ht="13.5" customHeight="1" x14ac:dyDescent="0.25">
      <c r="A47">
        <v>45</v>
      </c>
      <c r="D47" s="13"/>
      <c r="F47" s="13"/>
      <c r="H47" s="13"/>
      <c r="J47" s="13"/>
      <c r="L47" s="13"/>
      <c r="N47" s="13"/>
      <c r="P47" s="13"/>
      <c r="R47" s="13"/>
      <c r="T47" s="13"/>
      <c r="V47" s="13"/>
      <c r="X47" s="13"/>
      <c r="Z47" s="13"/>
      <c r="AB47" s="13"/>
      <c r="AD47" s="13"/>
      <c r="AF47" s="13"/>
      <c r="AH47" s="13"/>
      <c r="AI47" s="2" t="str">
        <f t="shared" si="0"/>
        <v/>
      </c>
      <c r="AJ47" s="2"/>
    </row>
    <row r="48" spans="1:40" ht="13.5" customHeight="1" x14ac:dyDescent="0.25">
      <c r="A48">
        <v>46</v>
      </c>
      <c r="D48" s="13"/>
      <c r="F48" s="13"/>
      <c r="H48" s="13"/>
      <c r="J48" s="13"/>
      <c r="L48" s="13"/>
      <c r="N48" s="13"/>
      <c r="P48" s="13"/>
      <c r="R48" s="13"/>
      <c r="T48" s="13"/>
      <c r="V48" s="13"/>
      <c r="X48" s="13"/>
      <c r="Z48" s="13"/>
      <c r="AB48" s="13"/>
      <c r="AD48" s="13"/>
      <c r="AF48" s="13"/>
      <c r="AH48" s="13"/>
      <c r="AI48" s="2" t="str">
        <f t="shared" si="0"/>
        <v/>
      </c>
      <c r="AJ48" s="2"/>
    </row>
    <row r="49" spans="1:36" ht="13.5" customHeight="1" x14ac:dyDescent="0.25">
      <c r="A49">
        <v>47</v>
      </c>
      <c r="D49" s="13"/>
      <c r="F49" s="13"/>
      <c r="H49" s="13"/>
      <c r="J49" s="13"/>
      <c r="L49" s="13"/>
      <c r="N49" s="13"/>
      <c r="P49" s="13"/>
      <c r="R49" s="13"/>
      <c r="T49" s="13"/>
      <c r="V49" s="13"/>
      <c r="X49" s="13"/>
      <c r="Z49" s="13"/>
      <c r="AB49" s="13"/>
      <c r="AD49" s="13"/>
      <c r="AF49" s="13"/>
      <c r="AH49" s="13"/>
      <c r="AI49" s="2" t="str">
        <f t="shared" si="0"/>
        <v/>
      </c>
      <c r="AJ49" s="2"/>
    </row>
    <row r="50" spans="1:36" ht="13.5" customHeight="1" x14ac:dyDescent="0.25">
      <c r="A50">
        <v>48</v>
      </c>
      <c r="D50" s="13"/>
      <c r="F50" s="13"/>
      <c r="H50" s="13"/>
      <c r="J50" s="13"/>
      <c r="L50" s="13"/>
      <c r="N50" s="13"/>
      <c r="P50" s="13"/>
      <c r="R50" s="13"/>
      <c r="T50" s="13"/>
      <c r="V50" s="13"/>
      <c r="X50" s="13"/>
      <c r="Z50" s="13"/>
      <c r="AB50" s="13"/>
      <c r="AD50" s="13"/>
      <c r="AF50" s="13"/>
      <c r="AH50" s="13"/>
      <c r="AI50" s="2" t="str">
        <f t="shared" si="0"/>
        <v/>
      </c>
      <c r="AJ50" s="2"/>
    </row>
    <row r="51" spans="1:36" ht="13.5" customHeight="1" x14ac:dyDescent="0.25">
      <c r="A51">
        <v>49</v>
      </c>
      <c r="D51" s="13"/>
      <c r="F51" s="13"/>
      <c r="H51" s="13"/>
      <c r="J51" s="13"/>
      <c r="L51" s="13"/>
      <c r="N51" s="13"/>
      <c r="P51" s="13"/>
      <c r="R51" s="13"/>
      <c r="T51" s="13"/>
      <c r="V51" s="13"/>
      <c r="X51" s="13"/>
      <c r="Z51" s="13"/>
      <c r="AB51" s="13"/>
      <c r="AD51" s="13"/>
      <c r="AF51" s="13"/>
      <c r="AH51" s="13"/>
      <c r="AI51" s="2" t="str">
        <f t="shared" si="0"/>
        <v/>
      </c>
      <c r="AJ51" s="2"/>
    </row>
    <row r="52" spans="1:36" ht="13.5" customHeight="1" x14ac:dyDescent="0.25">
      <c r="A52">
        <v>50</v>
      </c>
      <c r="D52" s="13"/>
      <c r="F52" s="13"/>
      <c r="H52" s="13"/>
      <c r="J52" s="13"/>
      <c r="L52" s="13"/>
      <c r="N52" s="13"/>
      <c r="P52" s="13"/>
      <c r="R52" s="13"/>
      <c r="T52" s="13"/>
      <c r="V52" s="13"/>
      <c r="X52" s="13"/>
      <c r="Z52" s="13"/>
      <c r="AB52" s="13"/>
      <c r="AD52" s="13"/>
      <c r="AF52" s="13"/>
      <c r="AH52" s="13"/>
      <c r="AI52" s="2" t="str">
        <f t="shared" si="0"/>
        <v/>
      </c>
      <c r="AJ52" s="2"/>
    </row>
    <row r="53" spans="1:36" ht="13.5" customHeight="1" x14ac:dyDescent="0.25">
      <c r="A53">
        <v>51</v>
      </c>
      <c r="D53" s="13"/>
      <c r="F53" s="13"/>
      <c r="H53" s="13"/>
      <c r="J53" s="13"/>
      <c r="L53" s="13"/>
      <c r="N53" s="13"/>
      <c r="P53" s="13"/>
      <c r="R53" s="13"/>
      <c r="T53" s="13"/>
      <c r="V53" s="13"/>
      <c r="X53" s="13"/>
      <c r="Z53" s="13"/>
      <c r="AB53" s="13"/>
      <c r="AD53" s="13"/>
      <c r="AF53" s="13"/>
      <c r="AH53" s="13"/>
      <c r="AI53" s="2" t="str">
        <f t="shared" si="0"/>
        <v/>
      </c>
      <c r="AJ53" s="2"/>
    </row>
    <row r="54" spans="1:36" ht="13.5" customHeight="1" x14ac:dyDescent="0.25">
      <c r="A54">
        <v>52</v>
      </c>
      <c r="D54" s="13"/>
      <c r="F54" s="13"/>
      <c r="H54" s="13"/>
      <c r="J54" s="13"/>
      <c r="L54" s="13"/>
      <c r="N54" s="13"/>
      <c r="P54" s="13"/>
      <c r="R54" s="13"/>
      <c r="T54" s="13"/>
      <c r="V54" s="13"/>
      <c r="X54" s="13"/>
      <c r="Z54" s="13"/>
      <c r="AB54" s="13"/>
      <c r="AD54" s="13"/>
      <c r="AF54" s="13"/>
      <c r="AH54" s="13"/>
      <c r="AI54" s="2" t="str">
        <f t="shared" si="0"/>
        <v/>
      </c>
      <c r="AJ54" s="2"/>
    </row>
    <row r="55" spans="1:36" ht="13.5" customHeight="1" x14ac:dyDescent="0.25">
      <c r="A55">
        <v>53</v>
      </c>
      <c r="D55" s="13"/>
      <c r="F55" s="13"/>
      <c r="H55" s="13"/>
      <c r="J55" s="13"/>
      <c r="L55" s="13"/>
      <c r="N55" s="13"/>
      <c r="P55" s="13"/>
      <c r="R55" s="13"/>
      <c r="T55" s="13"/>
      <c r="V55" s="13"/>
      <c r="X55" s="13"/>
      <c r="Z55" s="13"/>
      <c r="AB55" s="13"/>
      <c r="AD55" s="13"/>
      <c r="AF55" s="13"/>
      <c r="AH55" s="13"/>
      <c r="AI55" s="2" t="str">
        <f t="shared" si="0"/>
        <v/>
      </c>
      <c r="AJ55" s="2"/>
    </row>
    <row r="56" spans="1:36" ht="13.5" customHeight="1" x14ac:dyDescent="0.25">
      <c r="A56">
        <v>54</v>
      </c>
      <c r="D56" s="13"/>
      <c r="F56" s="13"/>
      <c r="H56" s="13"/>
      <c r="J56" s="13"/>
      <c r="L56" s="13"/>
      <c r="N56" s="13"/>
      <c r="P56" s="13"/>
      <c r="R56" s="13"/>
      <c r="T56" s="13"/>
      <c r="V56" s="13"/>
      <c r="X56" s="13"/>
      <c r="Z56" s="13"/>
      <c r="AB56" s="13"/>
      <c r="AD56" s="13"/>
      <c r="AF56" s="13"/>
      <c r="AH56" s="13"/>
      <c r="AI56" s="2" t="str">
        <f t="shared" si="0"/>
        <v/>
      </c>
      <c r="AJ56" s="2"/>
    </row>
    <row r="57" spans="1:36" ht="13.5" customHeight="1" x14ac:dyDescent="0.25">
      <c r="A57">
        <v>55</v>
      </c>
      <c r="D57" s="13"/>
      <c r="F57" s="13"/>
      <c r="H57" s="13"/>
      <c r="J57" s="13"/>
      <c r="L57" s="13"/>
      <c r="N57" s="13"/>
      <c r="P57" s="13"/>
      <c r="R57" s="13"/>
      <c r="T57" s="13"/>
      <c r="V57" s="13"/>
      <c r="X57" s="13"/>
      <c r="Z57" s="13"/>
      <c r="AB57" s="13"/>
      <c r="AD57" s="13"/>
      <c r="AF57" s="13"/>
      <c r="AH57" s="13"/>
      <c r="AI57" s="2" t="str">
        <f t="shared" si="0"/>
        <v/>
      </c>
      <c r="AJ57" s="2"/>
    </row>
    <row r="58" spans="1:36" ht="13.5" customHeight="1" x14ac:dyDescent="0.25">
      <c r="A58">
        <v>56</v>
      </c>
      <c r="D58" s="13"/>
      <c r="F58" s="13"/>
      <c r="H58" s="13"/>
      <c r="J58" s="13"/>
      <c r="L58" s="13"/>
      <c r="N58" s="13"/>
      <c r="P58" s="13"/>
      <c r="R58" s="13"/>
      <c r="T58" s="13"/>
      <c r="V58" s="13"/>
      <c r="X58" s="13"/>
      <c r="Z58" s="13"/>
      <c r="AB58" s="13"/>
      <c r="AD58" s="13"/>
      <c r="AF58" s="13"/>
      <c r="AH58" s="13"/>
      <c r="AI58" s="2" t="str">
        <f t="shared" si="0"/>
        <v/>
      </c>
      <c r="AJ58" s="2"/>
    </row>
    <row r="59" spans="1:36" ht="13.5" customHeight="1" x14ac:dyDescent="0.25">
      <c r="A59">
        <v>57</v>
      </c>
      <c r="D59" s="13"/>
      <c r="F59" s="13"/>
      <c r="H59" s="13"/>
      <c r="J59" s="13"/>
      <c r="L59" s="13"/>
      <c r="N59" s="13"/>
      <c r="P59" s="13"/>
      <c r="R59" s="13"/>
      <c r="T59" s="13"/>
      <c r="V59" s="13"/>
      <c r="X59" s="13"/>
      <c r="Z59" s="13"/>
      <c r="AB59" s="13"/>
      <c r="AD59" s="13"/>
      <c r="AF59" s="13"/>
      <c r="AH59" s="13"/>
      <c r="AI59" s="2" t="str">
        <f t="shared" si="0"/>
        <v/>
      </c>
      <c r="AJ59" s="2"/>
    </row>
    <row r="60" spans="1:36" ht="13.5" customHeight="1" x14ac:dyDescent="0.25">
      <c r="A60">
        <v>58</v>
      </c>
      <c r="D60" s="13"/>
      <c r="F60" s="13"/>
      <c r="H60" s="13"/>
      <c r="J60" s="13"/>
      <c r="L60" s="13"/>
      <c r="N60" s="13"/>
      <c r="P60" s="13"/>
      <c r="R60" s="13"/>
      <c r="T60" s="13"/>
      <c r="V60" s="13"/>
      <c r="X60" s="13"/>
      <c r="Z60" s="13"/>
      <c r="AB60" s="13"/>
      <c r="AD60" s="13"/>
      <c r="AF60" s="13"/>
      <c r="AH60" s="13"/>
      <c r="AI60" s="2" t="str">
        <f t="shared" si="0"/>
        <v/>
      </c>
      <c r="AJ60" s="2"/>
    </row>
    <row r="61" spans="1:36" ht="13.5" customHeight="1" x14ac:dyDescent="0.25">
      <c r="A61">
        <v>59</v>
      </c>
      <c r="D61" s="13"/>
      <c r="F61" s="13"/>
      <c r="H61" s="13"/>
      <c r="J61" s="13"/>
      <c r="L61" s="13"/>
      <c r="N61" s="13"/>
      <c r="P61" s="13"/>
      <c r="R61" s="13"/>
      <c r="T61" s="13"/>
      <c r="V61" s="13"/>
      <c r="X61" s="13"/>
      <c r="Z61" s="13"/>
      <c r="AB61" s="13"/>
      <c r="AD61" s="13"/>
      <c r="AF61" s="13"/>
      <c r="AH61" s="13"/>
      <c r="AI61" s="2" t="str">
        <f t="shared" si="0"/>
        <v/>
      </c>
      <c r="AJ61" s="2"/>
    </row>
    <row r="62" spans="1:36" ht="13.5" customHeight="1" x14ac:dyDescent="0.25">
      <c r="A62">
        <v>60</v>
      </c>
      <c r="D62" s="13"/>
      <c r="F62" s="13"/>
      <c r="H62" s="13"/>
      <c r="J62" s="13"/>
      <c r="L62" s="13"/>
      <c r="N62" s="13"/>
      <c r="P62" s="13"/>
      <c r="R62" s="13"/>
      <c r="T62" s="13"/>
      <c r="V62" s="13"/>
      <c r="X62" s="13"/>
      <c r="Z62" s="13"/>
      <c r="AB62" s="13"/>
      <c r="AD62" s="13"/>
      <c r="AF62" s="13"/>
      <c r="AH62" s="13"/>
      <c r="AI62" s="2" t="str">
        <f t="shared" si="0"/>
        <v/>
      </c>
      <c r="AJ62" s="2"/>
    </row>
    <row r="63" spans="1:36" ht="13.5" customHeight="1" x14ac:dyDescent="0.25">
      <c r="A63">
        <v>61</v>
      </c>
      <c r="D63" s="13"/>
      <c r="F63" s="13"/>
      <c r="H63" s="13"/>
      <c r="J63" s="13"/>
      <c r="L63" s="13"/>
      <c r="N63" s="13"/>
      <c r="P63" s="13"/>
      <c r="R63" s="13"/>
      <c r="T63" s="13"/>
      <c r="V63" s="13"/>
      <c r="X63" s="13"/>
      <c r="Z63" s="13"/>
      <c r="AB63" s="13"/>
      <c r="AD63" s="13"/>
      <c r="AF63" s="13"/>
      <c r="AH63" s="13"/>
      <c r="AI63" s="2" t="str">
        <f t="shared" si="0"/>
        <v/>
      </c>
      <c r="AJ63" s="2"/>
    </row>
    <row r="64" spans="1:36" ht="13.5" customHeight="1" x14ac:dyDescent="0.25">
      <c r="A64">
        <v>62</v>
      </c>
      <c r="D64" s="13"/>
      <c r="F64" s="13"/>
      <c r="H64" s="13"/>
      <c r="J64" s="13"/>
      <c r="L64" s="13"/>
      <c r="N64" s="13"/>
      <c r="P64" s="13"/>
      <c r="R64" s="13"/>
      <c r="T64" s="13"/>
      <c r="V64" s="13"/>
      <c r="X64" s="13"/>
      <c r="Z64" s="13"/>
      <c r="AB64" s="13"/>
      <c r="AD64" s="13"/>
      <c r="AF64" s="13"/>
      <c r="AH64" s="13"/>
      <c r="AI64" s="2" t="str">
        <f t="shared" si="0"/>
        <v/>
      </c>
      <c r="AJ64" s="2"/>
    </row>
    <row r="65" spans="1:36" ht="13.5" customHeight="1" x14ac:dyDescent="0.25">
      <c r="A65">
        <v>63</v>
      </c>
      <c r="D65" s="13"/>
      <c r="F65" s="13"/>
      <c r="H65" s="13"/>
      <c r="J65" s="13"/>
      <c r="L65" s="13"/>
      <c r="N65" s="13"/>
      <c r="P65" s="13"/>
      <c r="R65" s="13"/>
      <c r="T65" s="13"/>
      <c r="V65" s="13"/>
      <c r="X65" s="13"/>
      <c r="Z65" s="13"/>
      <c r="AB65" s="13"/>
      <c r="AD65" s="13"/>
      <c r="AF65" s="13"/>
      <c r="AH65" s="13"/>
      <c r="AI65" s="2" t="str">
        <f t="shared" si="0"/>
        <v/>
      </c>
      <c r="AJ65" s="2"/>
    </row>
    <row r="66" spans="1:36" ht="13.5" customHeight="1" x14ac:dyDescent="0.25">
      <c r="A66">
        <v>64</v>
      </c>
      <c r="D66" s="13"/>
      <c r="F66" s="13"/>
      <c r="H66" s="13"/>
      <c r="J66" s="13"/>
      <c r="L66" s="13"/>
      <c r="N66" s="13"/>
      <c r="P66" s="13"/>
      <c r="R66" s="13"/>
      <c r="T66" s="13"/>
      <c r="V66" s="13"/>
      <c r="X66" s="13"/>
      <c r="Z66" s="13"/>
      <c r="AB66" s="13"/>
      <c r="AD66" s="13"/>
      <c r="AF66" s="13"/>
      <c r="AH66" s="13"/>
      <c r="AI66" s="2" t="str">
        <f t="shared" si="0"/>
        <v/>
      </c>
    </row>
    <row r="67" spans="1:36" ht="13.5" customHeight="1" x14ac:dyDescent="0.25">
      <c r="A67">
        <v>65</v>
      </c>
      <c r="D67" s="13"/>
      <c r="F67" s="13"/>
      <c r="H67" s="13"/>
      <c r="J67" s="13"/>
      <c r="L67" s="13"/>
      <c r="N67" s="13"/>
      <c r="P67" s="13"/>
      <c r="R67" s="13"/>
      <c r="T67" s="13"/>
      <c r="V67" s="13"/>
      <c r="X67" s="13"/>
      <c r="Z67" s="13"/>
      <c r="AB67" s="13"/>
      <c r="AD67" s="13"/>
      <c r="AF67" s="13"/>
      <c r="AH67" s="13"/>
      <c r="AI67" s="2" t="str">
        <f t="shared" si="0"/>
        <v/>
      </c>
    </row>
    <row r="68" spans="1:36" ht="13.5" customHeight="1" x14ac:dyDescent="0.25">
      <c r="A68">
        <v>66</v>
      </c>
      <c r="D68" s="13"/>
      <c r="F68" s="13"/>
      <c r="H68" s="13"/>
      <c r="J68" s="13"/>
      <c r="L68" s="13"/>
      <c r="N68" s="13"/>
      <c r="P68" s="13"/>
      <c r="R68" s="13"/>
      <c r="T68" s="13"/>
      <c r="V68" s="13"/>
      <c r="X68" s="13"/>
      <c r="Z68" s="13"/>
      <c r="AB68" s="13"/>
      <c r="AD68" s="13"/>
      <c r="AF68" s="13"/>
      <c r="AH68" s="13"/>
      <c r="AI68" s="2" t="str">
        <f t="shared" ref="AI68:AI71" si="1" xml:space="preserve">  IF(C68+D68&gt;1, "HATA", IF(E68+F68&gt;1, "HATA", IF(G68+H68&gt;1, "HATA", IF(I68+J68&gt;1, "HATA", IF(K68+L68&gt;1, "HATA", IF(M68+N68&gt;1, "HATA", IF(O68+P68&gt;1, "HATA", IF(Q68+R68&gt;1, "HATA", IF(S68+T68&gt;1, "HATA", IF(U68+V68&gt;1, "HATA", IF(W68+X68&gt;1, "HATA", IF(Y68+Z68&gt;1, "HATA", IF(AA68+AB68&gt;1, "HATA", IF(AC68+AD68&gt;1, "HATA",IF(AE68+AF68&gt;1, "HATA",IF(AG68+AH68&gt;1, "HATA",""))))))))))))))))</f>
        <v/>
      </c>
    </row>
    <row r="69" spans="1:36" ht="13.5" customHeight="1" x14ac:dyDescent="0.25">
      <c r="A69">
        <v>67</v>
      </c>
      <c r="D69" s="13"/>
      <c r="F69" s="13"/>
      <c r="H69" s="13"/>
      <c r="J69" s="13"/>
      <c r="L69" s="13"/>
      <c r="N69" s="13"/>
      <c r="P69" s="13"/>
      <c r="R69" s="13"/>
      <c r="T69" s="13"/>
      <c r="V69" s="13"/>
      <c r="X69" s="13"/>
      <c r="Z69" s="13"/>
      <c r="AB69" s="13"/>
      <c r="AD69" s="13"/>
      <c r="AF69" s="13"/>
      <c r="AH69" s="13"/>
      <c r="AI69" s="2" t="str">
        <f t="shared" si="1"/>
        <v/>
      </c>
    </row>
    <row r="70" spans="1:36" ht="13.5" customHeight="1" x14ac:dyDescent="0.25">
      <c r="A70">
        <v>68</v>
      </c>
      <c r="D70" s="13"/>
      <c r="F70" s="13"/>
      <c r="H70" s="13"/>
      <c r="J70" s="13"/>
      <c r="L70" s="13"/>
      <c r="N70" s="13"/>
      <c r="P70" s="13"/>
      <c r="R70" s="13"/>
      <c r="T70" s="13"/>
      <c r="V70" s="13"/>
      <c r="X70" s="13"/>
      <c r="Z70" s="13"/>
      <c r="AB70" s="13"/>
      <c r="AD70" s="13"/>
      <c r="AF70" s="13"/>
      <c r="AH70" s="13"/>
      <c r="AI70" s="2" t="str">
        <f t="shared" si="1"/>
        <v/>
      </c>
    </row>
    <row r="71" spans="1:36" ht="13.5" customHeight="1" x14ac:dyDescent="0.25">
      <c r="A71">
        <v>69</v>
      </c>
      <c r="D71" s="13"/>
      <c r="F71" s="13"/>
      <c r="H71" s="13"/>
      <c r="J71" s="13"/>
      <c r="L71" s="13"/>
      <c r="N71" s="13"/>
      <c r="P71" s="13"/>
      <c r="R71" s="13"/>
      <c r="T71" s="13"/>
      <c r="V71" s="13"/>
      <c r="X71" s="13"/>
      <c r="Z71" s="13"/>
      <c r="AB71" s="13"/>
      <c r="AD71" s="13"/>
      <c r="AF71" s="13"/>
      <c r="AH71" s="13"/>
      <c r="AI71" s="2" t="str">
        <f t="shared" si="1"/>
        <v/>
      </c>
    </row>
    <row r="72" spans="1:36" ht="13.5" customHeight="1" x14ac:dyDescent="0.25">
      <c r="A72" s="14"/>
      <c r="B72" s="14" t="s">
        <v>192</v>
      </c>
      <c r="C72" s="15">
        <f t="shared" ref="C72:AA72" si="2">SUM(C3:C71)</f>
        <v>0</v>
      </c>
      <c r="D72" s="15">
        <f t="shared" si="2"/>
        <v>0</v>
      </c>
      <c r="E72" s="15">
        <f t="shared" si="2"/>
        <v>0</v>
      </c>
      <c r="F72" s="15">
        <f t="shared" si="2"/>
        <v>0</v>
      </c>
      <c r="G72" s="15">
        <f t="shared" si="2"/>
        <v>0</v>
      </c>
      <c r="H72" s="15">
        <f t="shared" si="2"/>
        <v>0</v>
      </c>
      <c r="I72" s="15">
        <f t="shared" si="2"/>
        <v>0</v>
      </c>
      <c r="J72" s="15">
        <f t="shared" si="2"/>
        <v>0</v>
      </c>
      <c r="K72" s="15">
        <f t="shared" si="2"/>
        <v>0</v>
      </c>
      <c r="L72" s="15">
        <f t="shared" si="2"/>
        <v>0</v>
      </c>
      <c r="M72" s="15">
        <f t="shared" si="2"/>
        <v>0</v>
      </c>
      <c r="N72" s="15">
        <f t="shared" si="2"/>
        <v>0</v>
      </c>
      <c r="O72" s="15">
        <f t="shared" si="2"/>
        <v>0</v>
      </c>
      <c r="P72" s="15">
        <f t="shared" si="2"/>
        <v>0</v>
      </c>
      <c r="Q72" s="15">
        <f t="shared" si="2"/>
        <v>0</v>
      </c>
      <c r="R72" s="15">
        <f t="shared" si="2"/>
        <v>0</v>
      </c>
      <c r="S72" s="15">
        <f t="shared" si="2"/>
        <v>0</v>
      </c>
      <c r="T72" s="15">
        <f t="shared" si="2"/>
        <v>0</v>
      </c>
      <c r="U72" s="15">
        <f t="shared" si="2"/>
        <v>0</v>
      </c>
      <c r="V72" s="15">
        <f t="shared" si="2"/>
        <v>0</v>
      </c>
      <c r="W72" s="15">
        <f t="shared" si="2"/>
        <v>0</v>
      </c>
      <c r="X72" s="15">
        <f t="shared" si="2"/>
        <v>0</v>
      </c>
      <c r="Y72" s="15">
        <f t="shared" si="2"/>
        <v>0</v>
      </c>
      <c r="Z72" s="15">
        <f t="shared" si="2"/>
        <v>0</v>
      </c>
      <c r="AA72" s="15">
        <f t="shared" si="2"/>
        <v>0</v>
      </c>
      <c r="AB72" s="15">
        <f t="shared" ref="AB72:AH72" si="3">SUM(AB3:AB71)</f>
        <v>0</v>
      </c>
      <c r="AC72" s="15">
        <f t="shared" si="3"/>
        <v>0</v>
      </c>
      <c r="AD72" s="15">
        <f t="shared" si="3"/>
        <v>0</v>
      </c>
      <c r="AE72" s="15">
        <f t="shared" si="3"/>
        <v>0</v>
      </c>
      <c r="AF72" s="15">
        <f t="shared" si="3"/>
        <v>0</v>
      </c>
      <c r="AG72" s="15">
        <f t="shared" si="3"/>
        <v>0</v>
      </c>
      <c r="AH72" s="15">
        <f t="shared" si="3"/>
        <v>0</v>
      </c>
    </row>
  </sheetData>
  <mergeCells count="22">
    <mergeCell ref="K1:L1"/>
    <mergeCell ref="M1:N1"/>
    <mergeCell ref="O1:P1"/>
    <mergeCell ref="Q1:R1"/>
    <mergeCell ref="I1:J1"/>
    <mergeCell ref="A1:A2"/>
    <mergeCell ref="B1:B2"/>
    <mergeCell ref="C1:D1"/>
    <mergeCell ref="E1:F1"/>
    <mergeCell ref="G1:H1"/>
    <mergeCell ref="S1:T1"/>
    <mergeCell ref="AI1:AK1"/>
    <mergeCell ref="AL1:AL2"/>
    <mergeCell ref="AM1:AM2"/>
    <mergeCell ref="AN1:AN2"/>
    <mergeCell ref="AG1:AH1"/>
    <mergeCell ref="AE1:AF1"/>
    <mergeCell ref="U1:V1"/>
    <mergeCell ref="W1:X1"/>
    <mergeCell ref="Y1:Z1"/>
    <mergeCell ref="AA1:AB1"/>
    <mergeCell ref="AC1:AD1"/>
  </mergeCells>
  <conditionalFormatting sqref="AI3:AI71">
    <cfRule type="cellIs" dxfId="3" priority="2" operator="equal">
      <formula>"HATA"</formula>
    </cfRule>
    <cfRule type="cellIs" dxfId="2"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verticalDpi="0" r:id="rId1"/>
  <headerFooter>
    <oddHeader>&amp;C&amp;18VELİ FORMU</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72"/>
  <sheetViews>
    <sheetView zoomScaleNormal="100" workbookViewId="0">
      <selection activeCell="A3" sqref="A3"/>
    </sheetView>
  </sheetViews>
  <sheetFormatPr defaultRowHeight="15" x14ac:dyDescent="0.25"/>
  <cols>
    <col min="1" max="1" width="4.140625" customWidth="1"/>
    <col min="2" max="2" width="14.7109375" customWidth="1"/>
    <col min="3" max="38" width="3" style="12" customWidth="1"/>
    <col min="39" max="39" width="10.5703125" customWidth="1"/>
    <col min="40" max="40" width="5.42578125" hidden="1" customWidth="1"/>
    <col min="41" max="41" width="3.7109375" style="1" hidden="1" customWidth="1"/>
    <col min="42" max="42" width="98.42578125" style="16" customWidth="1"/>
    <col min="43" max="43" width="47.42578125" style="16" customWidth="1"/>
    <col min="44" max="44" width="9.140625" style="2"/>
  </cols>
  <sheetData>
    <row r="1" spans="1:44" ht="13.5" customHeight="1" x14ac:dyDescent="0.25">
      <c r="A1" s="66" t="s">
        <v>60</v>
      </c>
      <c r="B1" s="66" t="s">
        <v>188</v>
      </c>
      <c r="C1" s="61" t="s">
        <v>29</v>
      </c>
      <c r="D1" s="61"/>
      <c r="E1" s="61" t="s">
        <v>18</v>
      </c>
      <c r="F1" s="61"/>
      <c r="G1" s="61" t="s">
        <v>30</v>
      </c>
      <c r="H1" s="61"/>
      <c r="I1" s="61" t="s">
        <v>24</v>
      </c>
      <c r="J1" s="61"/>
      <c r="K1" s="61" t="s">
        <v>31</v>
      </c>
      <c r="L1" s="61"/>
      <c r="M1" s="61" t="s">
        <v>32</v>
      </c>
      <c r="N1" s="61"/>
      <c r="O1" s="61" t="s">
        <v>33</v>
      </c>
      <c r="P1" s="61"/>
      <c r="Q1" s="61" t="s">
        <v>34</v>
      </c>
      <c r="R1" s="61"/>
      <c r="S1" s="61" t="s">
        <v>27</v>
      </c>
      <c r="T1" s="61"/>
      <c r="U1" s="61" t="s">
        <v>35</v>
      </c>
      <c r="V1" s="61"/>
      <c r="W1" s="61" t="s">
        <v>26</v>
      </c>
      <c r="X1" s="61"/>
      <c r="Y1" s="61" t="s">
        <v>23</v>
      </c>
      <c r="Z1" s="61"/>
      <c r="AA1" s="61" t="s">
        <v>22</v>
      </c>
      <c r="AB1" s="61"/>
      <c r="AC1" s="61" t="s">
        <v>36</v>
      </c>
      <c r="AD1" s="61"/>
      <c r="AE1" s="61" t="s">
        <v>37</v>
      </c>
      <c r="AF1" s="61"/>
      <c r="AG1" s="61" t="s">
        <v>25</v>
      </c>
      <c r="AH1" s="61"/>
      <c r="AI1" s="61" t="s">
        <v>38</v>
      </c>
      <c r="AJ1" s="61"/>
      <c r="AK1" s="61" t="s">
        <v>21</v>
      </c>
      <c r="AL1" s="61"/>
      <c r="AM1" s="68"/>
      <c r="AN1" s="68"/>
      <c r="AO1" s="68"/>
      <c r="AP1" s="71" t="s">
        <v>189</v>
      </c>
      <c r="AQ1" s="71" t="s">
        <v>53</v>
      </c>
      <c r="AR1" s="69" t="s">
        <v>54</v>
      </c>
    </row>
    <row r="2" spans="1:44" ht="13.5" customHeight="1" x14ac:dyDescent="0.25">
      <c r="A2" s="67"/>
      <c r="B2" s="67"/>
      <c r="C2" s="9" t="s">
        <v>190</v>
      </c>
      <c r="D2" s="10" t="s">
        <v>59</v>
      </c>
      <c r="E2" s="9" t="s">
        <v>190</v>
      </c>
      <c r="F2" s="10" t="s">
        <v>59</v>
      </c>
      <c r="G2" s="9" t="s">
        <v>190</v>
      </c>
      <c r="H2" s="10" t="s">
        <v>59</v>
      </c>
      <c r="I2" s="9" t="s">
        <v>190</v>
      </c>
      <c r="J2" s="10" t="s">
        <v>59</v>
      </c>
      <c r="K2" s="9" t="s">
        <v>190</v>
      </c>
      <c r="L2" s="10" t="s">
        <v>59</v>
      </c>
      <c r="M2" s="9" t="s">
        <v>190</v>
      </c>
      <c r="N2" s="10" t="s">
        <v>59</v>
      </c>
      <c r="O2" s="9" t="s">
        <v>190</v>
      </c>
      <c r="P2" s="10" t="s">
        <v>59</v>
      </c>
      <c r="Q2" s="9" t="s">
        <v>190</v>
      </c>
      <c r="R2" s="10" t="s">
        <v>59</v>
      </c>
      <c r="S2" s="9" t="s">
        <v>190</v>
      </c>
      <c r="T2" s="10" t="s">
        <v>59</v>
      </c>
      <c r="U2" s="9" t="s">
        <v>190</v>
      </c>
      <c r="V2" s="10" t="s">
        <v>59</v>
      </c>
      <c r="W2" s="9" t="s">
        <v>190</v>
      </c>
      <c r="X2" s="10" t="s">
        <v>59</v>
      </c>
      <c r="Y2" s="9" t="s">
        <v>190</v>
      </c>
      <c r="Z2" s="10" t="s">
        <v>59</v>
      </c>
      <c r="AA2" s="9" t="s">
        <v>190</v>
      </c>
      <c r="AB2" s="10" t="s">
        <v>59</v>
      </c>
      <c r="AC2" s="9" t="s">
        <v>190</v>
      </c>
      <c r="AD2" s="10" t="s">
        <v>59</v>
      </c>
      <c r="AE2" s="9" t="s">
        <v>190</v>
      </c>
      <c r="AF2" s="10" t="s">
        <v>59</v>
      </c>
      <c r="AG2" s="9" t="s">
        <v>190</v>
      </c>
      <c r="AH2" s="10" t="s">
        <v>59</v>
      </c>
      <c r="AI2" s="9" t="s">
        <v>190</v>
      </c>
      <c r="AJ2" s="10" t="s">
        <v>59</v>
      </c>
      <c r="AK2" s="9" t="s">
        <v>190</v>
      </c>
      <c r="AL2" s="10" t="s">
        <v>59</v>
      </c>
      <c r="AM2" s="9" t="s">
        <v>191</v>
      </c>
      <c r="AN2" s="3"/>
      <c r="AO2" s="11"/>
      <c r="AP2" s="72"/>
      <c r="AQ2" s="72"/>
      <c r="AR2" s="70"/>
    </row>
    <row r="3" spans="1:44" ht="13.5" customHeight="1" x14ac:dyDescent="0.25">
      <c r="A3">
        <v>1</v>
      </c>
      <c r="D3" s="13"/>
      <c r="F3" s="13"/>
      <c r="H3" s="13"/>
      <c r="J3" s="13"/>
      <c r="L3" s="13"/>
      <c r="N3" s="13"/>
      <c r="P3" s="13"/>
      <c r="R3" s="13"/>
      <c r="T3" s="13"/>
      <c r="V3" s="13"/>
      <c r="X3" s="13"/>
      <c r="Z3" s="13"/>
      <c r="AB3" s="13"/>
      <c r="AD3" s="13"/>
      <c r="AF3" s="13"/>
      <c r="AH3" s="13"/>
      <c r="AJ3" s="13"/>
      <c r="AL3" s="13"/>
      <c r="AM3" s="2" t="str">
        <f xml:space="preserve"> IF(C3+D3&gt;1, "HATA", IF(E3+F3&gt;1, "HATA", IF(G3+H3&gt;1, "HATA", IF(I3+J3&gt;1, "HATA", IF(K3+L3&gt;1, "HATA", IF(M3+N3&gt;1, "HATA", IF(O3+P3&gt;1, "HATA", IF(Q3+R3&gt;1, "HATA", IF(S3+T3&gt;1, "HATA", IF(U3+V3&gt;1, "HATA", IF(W3+X3&gt;1, "HATA", IF(Y3+Z3&gt;1, "HATA", IF(AA3+AB3&gt;1, "HATA", IF(AC3+AD3&gt;1, "HATA", IF(AE3+AF3&gt;1, "HATA", IF(AG3+AH3&gt;1, "HATA",IF(AI3+AJ3&gt;1, "HATA",IF(AK3+AL3&gt;1, "HATA",""))))))))))))))))))</f>
        <v/>
      </c>
      <c r="AN3" s="6" t="str">
        <f>+madde!H2</f>
        <v>M12</v>
      </c>
      <c r="AO3" s="7">
        <v>1</v>
      </c>
      <c r="AP3" s="18" t="str">
        <f>+madde!J2</f>
        <v>Problem çözme becerilerini güçlendirme</v>
      </c>
      <c r="AQ3" s="17" t="str">
        <f>+madde!K2</f>
        <v>Problem Çözme Becerileri</v>
      </c>
      <c r="AR3" s="2">
        <f>+C72</f>
        <v>0</v>
      </c>
    </row>
    <row r="4" spans="1:44" ht="13.5" customHeight="1" x14ac:dyDescent="0.25">
      <c r="A4">
        <v>2</v>
      </c>
      <c r="D4" s="13"/>
      <c r="F4" s="13"/>
      <c r="H4" s="13"/>
      <c r="J4" s="13"/>
      <c r="L4" s="13"/>
      <c r="N4" s="13"/>
      <c r="P4" s="13"/>
      <c r="R4" s="13"/>
      <c r="T4" s="13"/>
      <c r="V4" s="13"/>
      <c r="X4" s="13"/>
      <c r="Z4" s="13"/>
      <c r="AB4" s="13"/>
      <c r="AD4" s="13"/>
      <c r="AF4" s="13"/>
      <c r="AH4" s="13"/>
      <c r="AJ4" s="13"/>
      <c r="AL4" s="13"/>
      <c r="AM4" s="2" t="str">
        <f t="shared" ref="AM4:AM67" si="0" xml:space="preserve"> IF(C4+D4&gt;1, "HATA", IF(E4+F4&gt;1, "HATA", IF(G4+H4&gt;1, "HATA", IF(I4+J4&gt;1, "HATA", IF(K4+L4&gt;1, "HATA", IF(M4+N4&gt;1, "HATA", IF(O4+P4&gt;1, "HATA", IF(Q4+R4&gt;1, "HATA", IF(S4+T4&gt;1, "HATA", IF(U4+V4&gt;1, "HATA", IF(W4+X4&gt;1, "HATA", IF(Y4+Z4&gt;1, "HATA", IF(AA4+AB4&gt;1, "HATA", IF(AC4+AD4&gt;1, "HATA", IF(AE4+AF4&gt;1, "HATA", IF(AG4+AH4&gt;1, "HATA",IF(AI4+AJ4&gt;1, "HATA",IF(AK4+AL4&gt;1, "HATA",""))))))))))))))))))</f>
        <v/>
      </c>
      <c r="AN4" s="6" t="str">
        <f>+madde!H3</f>
        <v>M30</v>
      </c>
      <c r="AO4" s="7">
        <v>2</v>
      </c>
      <c r="AP4" s="18" t="str">
        <f>+madde!J3</f>
        <v>Ders çalışma becerilerini (plan yapmak, görselleştirmek, not çıkartmak, öz değerlendirme gibi) geliştirme</v>
      </c>
      <c r="AQ4" s="17" t="str">
        <f>+madde!K3</f>
        <v>Öz Düzenlemeli Öğrenme</v>
      </c>
      <c r="AR4" s="2">
        <f>+D72</f>
        <v>0</v>
      </c>
    </row>
    <row r="5" spans="1:44" ht="13.5" customHeight="1" x14ac:dyDescent="0.25">
      <c r="A5">
        <v>3</v>
      </c>
      <c r="D5" s="13"/>
      <c r="F5" s="13"/>
      <c r="H5" s="13"/>
      <c r="J5" s="13"/>
      <c r="L5" s="13"/>
      <c r="N5" s="13"/>
      <c r="P5" s="13"/>
      <c r="R5" s="13"/>
      <c r="T5" s="13"/>
      <c r="V5" s="13"/>
      <c r="X5" s="13"/>
      <c r="Z5" s="13"/>
      <c r="AB5" s="13"/>
      <c r="AD5" s="13"/>
      <c r="AF5" s="13"/>
      <c r="AH5" s="13"/>
      <c r="AJ5" s="13"/>
      <c r="AL5" s="13"/>
      <c r="AM5" s="2" t="str">
        <f t="shared" si="0"/>
        <v/>
      </c>
      <c r="AN5" s="6" t="str">
        <f>+madde!H4</f>
        <v>M08</v>
      </c>
      <c r="AO5" s="7">
        <v>3</v>
      </c>
      <c r="AP5" s="18" t="str">
        <f>+madde!J4</f>
        <v>Karar alma becerilerini güçlendirme</v>
      </c>
      <c r="AQ5" s="17" t="str">
        <f>+madde!K4</f>
        <v>Karar Verme Becerisi</v>
      </c>
      <c r="AR5" s="2">
        <f>+E72</f>
        <v>0</v>
      </c>
    </row>
    <row r="6" spans="1:44" ht="13.5" customHeight="1" x14ac:dyDescent="0.25">
      <c r="A6">
        <v>4</v>
      </c>
      <c r="D6" s="13"/>
      <c r="F6" s="13"/>
      <c r="H6" s="13"/>
      <c r="J6" s="13"/>
      <c r="L6" s="13"/>
      <c r="N6" s="13"/>
      <c r="P6" s="13"/>
      <c r="R6" s="13"/>
      <c r="T6" s="13"/>
      <c r="V6" s="13"/>
      <c r="X6" s="13"/>
      <c r="Z6" s="13"/>
      <c r="AB6" s="13"/>
      <c r="AD6" s="13"/>
      <c r="AF6" s="13"/>
      <c r="AH6" s="13"/>
      <c r="AJ6" s="13"/>
      <c r="AL6" s="13"/>
      <c r="AM6" s="2" t="str">
        <f t="shared" si="0"/>
        <v/>
      </c>
      <c r="AN6" s="6" t="str">
        <f>+madde!H5</f>
        <v>M29</v>
      </c>
      <c r="AO6" s="7">
        <v>4</v>
      </c>
      <c r="AP6" s="18" t="str">
        <f>+madde!J5</f>
        <v>Okula devam motivasyonlarını artırma</v>
      </c>
      <c r="AQ6" s="17" t="str">
        <f>+madde!K5</f>
        <v>Motivasyon/Devamsızlığı Önleme</v>
      </c>
      <c r="AR6" s="2">
        <f>+F72</f>
        <v>0</v>
      </c>
    </row>
    <row r="7" spans="1:44" ht="13.5" customHeight="1" x14ac:dyDescent="0.25">
      <c r="A7">
        <v>5</v>
      </c>
      <c r="D7" s="13"/>
      <c r="F7" s="13"/>
      <c r="H7" s="13"/>
      <c r="J7" s="13"/>
      <c r="L7" s="13"/>
      <c r="N7" s="13"/>
      <c r="P7" s="13"/>
      <c r="R7" s="13"/>
      <c r="T7" s="13"/>
      <c r="V7" s="13"/>
      <c r="X7" s="13"/>
      <c r="Z7" s="13"/>
      <c r="AB7" s="13"/>
      <c r="AD7" s="13"/>
      <c r="AF7" s="13"/>
      <c r="AH7" s="13"/>
      <c r="AJ7" s="13"/>
      <c r="AL7" s="13"/>
      <c r="AM7" s="2" t="str">
        <f t="shared" si="0"/>
        <v/>
      </c>
      <c r="AN7" s="6" t="str">
        <f>+madde!H6</f>
        <v>M07</v>
      </c>
      <c r="AO7" s="7">
        <v>5</v>
      </c>
      <c r="AP7" s="18" t="str">
        <f>+madde!J6</f>
        <v>Arkadaşlık kurma becerilerini geliştirme</v>
      </c>
      <c r="AQ7" s="17" t="str">
        <f>+madde!K6</f>
        <v>Sosyal Beceriler</v>
      </c>
      <c r="AR7" s="2">
        <f>+G72</f>
        <v>0</v>
      </c>
    </row>
    <row r="8" spans="1:44" ht="13.5" customHeight="1" x14ac:dyDescent="0.25">
      <c r="A8">
        <v>6</v>
      </c>
      <c r="D8" s="13"/>
      <c r="F8" s="13"/>
      <c r="H8" s="13"/>
      <c r="J8" s="13"/>
      <c r="L8" s="13"/>
      <c r="N8" s="13"/>
      <c r="P8" s="13"/>
      <c r="R8" s="13"/>
      <c r="T8" s="13"/>
      <c r="V8" s="13"/>
      <c r="X8" s="13"/>
      <c r="Z8" s="13"/>
      <c r="AB8" s="13"/>
      <c r="AD8" s="13"/>
      <c r="AF8" s="13"/>
      <c r="AH8" s="13"/>
      <c r="AJ8" s="13"/>
      <c r="AL8" s="13"/>
      <c r="AM8" s="2" t="str">
        <f t="shared" si="0"/>
        <v/>
      </c>
      <c r="AN8" s="6" t="str">
        <f>+madde!H7</f>
        <v>M36</v>
      </c>
      <c r="AO8" s="7">
        <v>6</v>
      </c>
      <c r="AP8" s="18" t="str">
        <f>+madde!J7</f>
        <v>Liselere giriş sınavları hakkında bilgilenme</v>
      </c>
      <c r="AQ8" s="17" t="str">
        <f>+madde!K7</f>
        <v>Üst Öğrenime Geçiş Sınavları</v>
      </c>
      <c r="AR8" s="2">
        <f>+H72</f>
        <v>0</v>
      </c>
    </row>
    <row r="9" spans="1:44" ht="13.5" customHeight="1" x14ac:dyDescent="0.25">
      <c r="A9">
        <v>7</v>
      </c>
      <c r="D9" s="13"/>
      <c r="F9" s="13"/>
      <c r="H9" s="13"/>
      <c r="J9" s="13"/>
      <c r="L9" s="13"/>
      <c r="N9" s="13"/>
      <c r="P9" s="13"/>
      <c r="R9" s="13"/>
      <c r="T9" s="13"/>
      <c r="V9" s="13"/>
      <c r="X9" s="13"/>
      <c r="Z9" s="13"/>
      <c r="AB9" s="13"/>
      <c r="AD9" s="13"/>
      <c r="AF9" s="13"/>
      <c r="AH9" s="13"/>
      <c r="AJ9" s="13"/>
      <c r="AL9" s="13"/>
      <c r="AM9" s="2" t="str">
        <f t="shared" si="0"/>
        <v/>
      </c>
      <c r="AN9" s="6" t="str">
        <f>+madde!H8</f>
        <v>M34</v>
      </c>
      <c r="AO9" s="7">
        <v>7</v>
      </c>
      <c r="AP9" s="18" t="str">
        <f>+madde!J8</f>
        <v>Okuldaki kulüpler (spor, satranç, tiyatro vb.) ve yarışmalar gibi etkinlikler hakkında bilgilenme</v>
      </c>
      <c r="AQ9" s="17" t="str">
        <f>+madde!K8</f>
        <v>Okul ve Çevresindeki Sosyokültürel İmkanlar</v>
      </c>
      <c r="AR9" s="2">
        <f>+I72</f>
        <v>0</v>
      </c>
    </row>
    <row r="10" spans="1:44" ht="13.5" customHeight="1" x14ac:dyDescent="0.25">
      <c r="A10">
        <v>8</v>
      </c>
      <c r="D10" s="13"/>
      <c r="F10" s="13"/>
      <c r="H10" s="13"/>
      <c r="J10" s="13"/>
      <c r="L10" s="13"/>
      <c r="N10" s="13"/>
      <c r="P10" s="13"/>
      <c r="R10" s="13"/>
      <c r="T10" s="13"/>
      <c r="V10" s="13"/>
      <c r="X10" s="13"/>
      <c r="Z10" s="13"/>
      <c r="AB10" s="13"/>
      <c r="AD10" s="13"/>
      <c r="AF10" s="13"/>
      <c r="AH10" s="13"/>
      <c r="AJ10" s="13"/>
      <c r="AL10" s="13"/>
      <c r="AM10" s="2" t="str">
        <f t="shared" si="0"/>
        <v/>
      </c>
      <c r="AN10" s="6" t="str">
        <f>+madde!H9</f>
        <v>M15</v>
      </c>
      <c r="AO10" s="7">
        <v>8</v>
      </c>
      <c r="AP10" s="18" t="str">
        <f>+madde!J9</f>
        <v>İlişkilerini bozmadan haklarını savunmayı öğrenme</v>
      </c>
      <c r="AQ10" s="17" t="str">
        <f>+madde!K9</f>
        <v>Atılganlık</v>
      </c>
      <c r="AR10" s="2">
        <f>+J72</f>
        <v>0</v>
      </c>
    </row>
    <row r="11" spans="1:44" ht="13.5" customHeight="1" x14ac:dyDescent="0.25">
      <c r="A11">
        <v>9</v>
      </c>
      <c r="D11" s="13"/>
      <c r="F11" s="13"/>
      <c r="H11" s="13"/>
      <c r="J11" s="13"/>
      <c r="L11" s="13"/>
      <c r="N11" s="13"/>
      <c r="P11" s="13"/>
      <c r="R11" s="13"/>
      <c r="T11" s="13"/>
      <c r="V11" s="13"/>
      <c r="X11" s="13"/>
      <c r="Z11" s="13"/>
      <c r="AB11" s="13"/>
      <c r="AD11" s="13"/>
      <c r="AF11" s="13"/>
      <c r="AH11" s="13"/>
      <c r="AJ11" s="13"/>
      <c r="AL11" s="13"/>
      <c r="AM11" s="2" t="str">
        <f t="shared" si="0"/>
        <v/>
      </c>
      <c r="AN11" s="6" t="str">
        <f>+madde!H10</f>
        <v>M48</v>
      </c>
      <c r="AO11" s="7">
        <v>9</v>
      </c>
      <c r="AP11" s="18" t="str">
        <f>+madde!J10</f>
        <v>Yardım arama becerilerini geliştirme (ör., nereden ve kimden yardım isteyeceğini bilme)</v>
      </c>
      <c r="AQ11" s="17" t="str">
        <f>+madde!K10</f>
        <v>Yardım Arama</v>
      </c>
      <c r="AR11" s="2">
        <f>+K72</f>
        <v>0</v>
      </c>
    </row>
    <row r="12" spans="1:44" ht="13.5" customHeight="1" x14ac:dyDescent="0.25">
      <c r="A12">
        <v>10</v>
      </c>
      <c r="D12" s="13"/>
      <c r="F12" s="13"/>
      <c r="H12" s="13"/>
      <c r="J12" s="13"/>
      <c r="L12" s="13"/>
      <c r="N12" s="13"/>
      <c r="P12" s="13"/>
      <c r="R12" s="13"/>
      <c r="T12" s="13"/>
      <c r="V12" s="13"/>
      <c r="X12" s="13"/>
      <c r="Z12" s="13"/>
      <c r="AB12" s="13"/>
      <c r="AD12" s="13"/>
      <c r="AF12" s="13"/>
      <c r="AH12" s="13"/>
      <c r="AJ12" s="13"/>
      <c r="AL12" s="13"/>
      <c r="AM12" s="2" t="str">
        <f t="shared" si="0"/>
        <v/>
      </c>
      <c r="AN12" s="6" t="str">
        <f>+madde!H11</f>
        <v>M04</v>
      </c>
      <c r="AO12" s="7">
        <v>10</v>
      </c>
      <c r="AP12" s="18" t="str">
        <f>+madde!J11</f>
        <v>Sorumluluklarının bilincinde olma (ör., ödevlerini tamamlama, materyallerini unutmama)</v>
      </c>
      <c r="AQ12" s="17" t="str">
        <f>+madde!K11</f>
        <v>Öz Disiplin Geliştirme</v>
      </c>
      <c r="AR12" s="2">
        <f>+L72</f>
        <v>0</v>
      </c>
    </row>
    <row r="13" spans="1:44" ht="13.5" customHeight="1" x14ac:dyDescent="0.25">
      <c r="A13">
        <v>11</v>
      </c>
      <c r="D13" s="13"/>
      <c r="F13" s="13"/>
      <c r="H13" s="13"/>
      <c r="J13" s="13"/>
      <c r="L13" s="13"/>
      <c r="N13" s="13"/>
      <c r="P13" s="13"/>
      <c r="R13" s="13"/>
      <c r="T13" s="13"/>
      <c r="V13" s="13"/>
      <c r="X13" s="13"/>
      <c r="Z13" s="13"/>
      <c r="AB13" s="13"/>
      <c r="AD13" s="13"/>
      <c r="AF13" s="13"/>
      <c r="AH13" s="13"/>
      <c r="AJ13" s="13"/>
      <c r="AL13" s="13"/>
      <c r="AM13" s="2" t="str">
        <f t="shared" si="0"/>
        <v/>
      </c>
      <c r="AN13" s="6" t="str">
        <f>+madde!H12</f>
        <v>M42</v>
      </c>
      <c r="AO13" s="7">
        <v>11</v>
      </c>
      <c r="AP13" s="18" t="str">
        <f>+madde!J12</f>
        <v>Duygu düzenleme becerilerini (olaylara farklı açıdan bakmak, duyguyla arasına mesafe koymak, duygusal destek aramak) kazanma</v>
      </c>
      <c r="AQ13" s="17" t="str">
        <f>+madde!K12</f>
        <v>Duygu Düzenleme</v>
      </c>
      <c r="AR13" s="2">
        <f>+M72</f>
        <v>0</v>
      </c>
    </row>
    <row r="14" spans="1:44" ht="13.5" customHeight="1" x14ac:dyDescent="0.25">
      <c r="A14">
        <v>12</v>
      </c>
      <c r="D14" s="13"/>
      <c r="F14" s="13"/>
      <c r="H14" s="13"/>
      <c r="J14" s="13"/>
      <c r="L14" s="13"/>
      <c r="N14" s="13"/>
      <c r="P14" s="13"/>
      <c r="R14" s="13"/>
      <c r="T14" s="13"/>
      <c r="V14" s="13"/>
      <c r="X14" s="13"/>
      <c r="Z14" s="13"/>
      <c r="AB14" s="13"/>
      <c r="AD14" s="13"/>
      <c r="AF14" s="13"/>
      <c r="AH14" s="13"/>
      <c r="AJ14" s="13"/>
      <c r="AL14" s="13"/>
      <c r="AM14" s="2" t="str">
        <f t="shared" si="0"/>
        <v/>
      </c>
      <c r="AN14" s="6" t="str">
        <f>+madde!H13</f>
        <v>M11</v>
      </c>
      <c r="AO14" s="7">
        <v>12</v>
      </c>
      <c r="AP14" s="18" t="str">
        <f>+madde!J13</f>
        <v>Teknoloji bağımlılığına karşı koruyucu ek beceriler kazanma</v>
      </c>
      <c r="AQ14" s="17" t="str">
        <f>+madde!K13</f>
        <v>Bilinçli Teknoloji Kullanımı</v>
      </c>
      <c r="AR14" s="2">
        <f>+N72</f>
        <v>0</v>
      </c>
    </row>
    <row r="15" spans="1:44" ht="13.5" customHeight="1" x14ac:dyDescent="0.25">
      <c r="A15">
        <v>13</v>
      </c>
      <c r="D15" s="13"/>
      <c r="F15" s="13"/>
      <c r="H15" s="13"/>
      <c r="J15" s="13"/>
      <c r="L15" s="13"/>
      <c r="N15" s="13"/>
      <c r="P15" s="13"/>
      <c r="R15" s="13"/>
      <c r="T15" s="13"/>
      <c r="V15" s="13"/>
      <c r="X15" s="13"/>
      <c r="Z15" s="13"/>
      <c r="AB15" s="13"/>
      <c r="AD15" s="13"/>
      <c r="AF15" s="13"/>
      <c r="AH15" s="13"/>
      <c r="AJ15" s="13"/>
      <c r="AL15" s="13"/>
      <c r="AM15" s="2" t="str">
        <f t="shared" si="0"/>
        <v/>
      </c>
      <c r="AN15" s="6" t="str">
        <f>+madde!H14</f>
        <v>M31</v>
      </c>
      <c r="AO15" s="7">
        <v>13</v>
      </c>
      <c r="AP15" s="18" t="str">
        <f>+madde!J14</f>
        <v>Zaman yönetimi becerilerini güçlendirme</v>
      </c>
      <c r="AQ15" s="17" t="str">
        <f>+madde!K14</f>
        <v>Zaman Yönetimi/Öz Düzenlemeli Öğrenme</v>
      </c>
      <c r="AR15" s="2">
        <f>+O72</f>
        <v>0</v>
      </c>
    </row>
    <row r="16" spans="1:44" ht="13.5" customHeight="1" x14ac:dyDescent="0.25">
      <c r="A16">
        <v>14</v>
      </c>
      <c r="D16" s="13"/>
      <c r="F16" s="13"/>
      <c r="H16" s="13"/>
      <c r="J16" s="13"/>
      <c r="L16" s="13"/>
      <c r="N16" s="13"/>
      <c r="P16" s="13"/>
      <c r="R16" s="13"/>
      <c r="T16" s="13"/>
      <c r="V16" s="13"/>
      <c r="X16" s="13"/>
      <c r="Z16" s="13"/>
      <c r="AB16" s="13"/>
      <c r="AD16" s="13"/>
      <c r="AF16" s="13"/>
      <c r="AH16" s="13"/>
      <c r="AJ16" s="13"/>
      <c r="AL16" s="13"/>
      <c r="AM16" s="2" t="str">
        <f t="shared" si="0"/>
        <v/>
      </c>
      <c r="AN16" s="6" t="str">
        <f>+madde!H15</f>
        <v>M13</v>
      </c>
      <c r="AO16" s="7">
        <v>14</v>
      </c>
      <c r="AP16" s="18" t="str">
        <f>+madde!J15</f>
        <v>Ergenlikteki bedensel ve psikolojik değişikliklere uyum sağlama</v>
      </c>
      <c r="AQ16" s="17" t="str">
        <f>+madde!K15</f>
        <v>Gelişim Dönemi Özellikleri</v>
      </c>
      <c r="AR16" s="2">
        <f>+P72</f>
        <v>0</v>
      </c>
    </row>
    <row r="17" spans="1:44" ht="13.5" customHeight="1" x14ac:dyDescent="0.25">
      <c r="A17">
        <v>15</v>
      </c>
      <c r="D17" s="13"/>
      <c r="F17" s="13"/>
      <c r="H17" s="13"/>
      <c r="J17" s="13"/>
      <c r="L17" s="13"/>
      <c r="N17" s="13"/>
      <c r="P17" s="13"/>
      <c r="R17" s="13"/>
      <c r="T17" s="13"/>
      <c r="V17" s="13"/>
      <c r="X17" s="13"/>
      <c r="Z17" s="13"/>
      <c r="AB17" s="13"/>
      <c r="AD17" s="13"/>
      <c r="AF17" s="13"/>
      <c r="AH17" s="13"/>
      <c r="AJ17" s="13"/>
      <c r="AL17" s="13"/>
      <c r="AM17" s="2" t="str">
        <f t="shared" si="0"/>
        <v/>
      </c>
      <c r="AN17" s="6" t="str">
        <f>+madde!H16</f>
        <v>M14</v>
      </c>
      <c r="AO17" s="7">
        <v>15</v>
      </c>
      <c r="AP17" s="18" t="str">
        <f>+madde!J16</f>
        <v>Hak ve sorumluluklarını bilme</v>
      </c>
      <c r="AQ17" s="17" t="str">
        <f>+madde!K16</f>
        <v>Hak ve Sorumluluklarını Bilme</v>
      </c>
      <c r="AR17" s="2">
        <f>+Q72</f>
        <v>0</v>
      </c>
    </row>
    <row r="18" spans="1:44" ht="13.5" customHeight="1" x14ac:dyDescent="0.25">
      <c r="A18">
        <v>16</v>
      </c>
      <c r="D18" s="13"/>
      <c r="F18" s="13"/>
      <c r="H18" s="13"/>
      <c r="J18" s="13"/>
      <c r="L18" s="13"/>
      <c r="N18" s="13"/>
      <c r="P18" s="13"/>
      <c r="R18" s="13"/>
      <c r="T18" s="13"/>
      <c r="V18" s="13"/>
      <c r="X18" s="13"/>
      <c r="Z18" s="13"/>
      <c r="AB18" s="13"/>
      <c r="AD18" s="13"/>
      <c r="AF18" s="13"/>
      <c r="AH18" s="13"/>
      <c r="AJ18" s="13"/>
      <c r="AL18" s="13"/>
      <c r="AM18" s="2" t="str">
        <f t="shared" si="0"/>
        <v/>
      </c>
      <c r="AN18" s="6" t="str">
        <f>+madde!H17</f>
        <v>M23</v>
      </c>
      <c r="AO18" s="7">
        <v>16</v>
      </c>
      <c r="AP18" s="18" t="str">
        <f>+madde!J17</f>
        <v>Yeteneklerini (neleri iyi yapabildiklerini) tanıma</v>
      </c>
      <c r="AQ18" s="17" t="str">
        <f>+madde!K17</f>
        <v xml:space="preserve">Meslek ile İlgi, Değer, Yetenek ve Kişisel Özellik </v>
      </c>
      <c r="AR18" s="2">
        <f>+R72</f>
        <v>0</v>
      </c>
    </row>
    <row r="19" spans="1:44" ht="13.5" customHeight="1" x14ac:dyDescent="0.25">
      <c r="A19">
        <v>17</v>
      </c>
      <c r="D19" s="13"/>
      <c r="F19" s="13"/>
      <c r="H19" s="13"/>
      <c r="J19" s="13"/>
      <c r="L19" s="13"/>
      <c r="N19" s="13"/>
      <c r="P19" s="13"/>
      <c r="R19" s="13"/>
      <c r="T19" s="13"/>
      <c r="V19" s="13"/>
      <c r="X19" s="13"/>
      <c r="Z19" s="13"/>
      <c r="AB19" s="13"/>
      <c r="AD19" s="13"/>
      <c r="AF19" s="13"/>
      <c r="AH19" s="13"/>
      <c r="AJ19" s="13"/>
      <c r="AL19" s="13"/>
      <c r="AM19" s="2" t="str">
        <f t="shared" si="0"/>
        <v/>
      </c>
      <c r="AN19" s="6" t="str">
        <f>+madde!H18</f>
        <v>M32</v>
      </c>
      <c r="AO19" s="7">
        <v>17</v>
      </c>
      <c r="AP19" s="18" t="str">
        <f>+madde!J18</f>
        <v>Üst öğrenim kurumları hakkında bilgi edinme</v>
      </c>
      <c r="AQ19" s="17" t="str">
        <f>+madde!K18</f>
        <v>Üst Öğrenim Kurumlarının Tanıtılması</v>
      </c>
      <c r="AR19" s="2">
        <f>+S72</f>
        <v>0</v>
      </c>
    </row>
    <row r="20" spans="1:44" ht="13.5" customHeight="1" x14ac:dyDescent="0.25">
      <c r="A20">
        <v>18</v>
      </c>
      <c r="D20" s="13"/>
      <c r="F20" s="13"/>
      <c r="H20" s="13"/>
      <c r="J20" s="13"/>
      <c r="L20" s="13"/>
      <c r="N20" s="13"/>
      <c r="P20" s="13"/>
      <c r="R20" s="13"/>
      <c r="T20" s="13"/>
      <c r="V20" s="13"/>
      <c r="X20" s="13"/>
      <c r="Z20" s="13"/>
      <c r="AB20" s="13"/>
      <c r="AD20" s="13"/>
      <c r="AF20" s="13"/>
      <c r="AH20" s="13"/>
      <c r="AJ20" s="13"/>
      <c r="AL20" s="13"/>
      <c r="AM20" s="2" t="str">
        <f t="shared" si="0"/>
        <v/>
      </c>
      <c r="AN20" s="6" t="str">
        <f>+madde!H19</f>
        <v>M47</v>
      </c>
      <c r="AO20" s="7">
        <v>18</v>
      </c>
      <c r="AP20" s="18" t="str">
        <f>+madde!J19</f>
        <v>Yaşamdaki zorluklar karşısında duygusal açıdan dayanıklı olma (ör., okul değiştirme, ebeveynlerin boşanması, yakınların ölümü)</v>
      </c>
      <c r="AQ20" s="17" t="str">
        <f>+madde!K19</f>
        <v>Psikolojik Sağlamlık</v>
      </c>
      <c r="AR20" s="2">
        <f>+T72</f>
        <v>0</v>
      </c>
    </row>
    <row r="21" spans="1:44" ht="13.5" customHeight="1" x14ac:dyDescent="0.25">
      <c r="A21">
        <v>19</v>
      </c>
      <c r="D21" s="13"/>
      <c r="F21" s="13"/>
      <c r="H21" s="13"/>
      <c r="J21" s="13"/>
      <c r="L21" s="13"/>
      <c r="N21" s="13"/>
      <c r="P21" s="13"/>
      <c r="R21" s="13"/>
      <c r="T21" s="13"/>
      <c r="V21" s="13"/>
      <c r="X21" s="13"/>
      <c r="Z21" s="13"/>
      <c r="AB21" s="13"/>
      <c r="AD21" s="13"/>
      <c r="AF21" s="13"/>
      <c r="AH21" s="13"/>
      <c r="AJ21" s="13"/>
      <c r="AL21" s="13"/>
      <c r="AM21" s="2" t="str">
        <f t="shared" si="0"/>
        <v/>
      </c>
      <c r="AN21" s="6" t="str">
        <f>+madde!H20</f>
        <v>M33</v>
      </c>
      <c r="AO21" s="7"/>
      <c r="AP21" s="18" t="str">
        <f>+madde!J20</f>
        <v>Dikkat geliştirme becerilerini iyileştirme</v>
      </c>
      <c r="AQ21" s="17" t="str">
        <f>+madde!K20</f>
        <v>Dikkat Geliştirme Çalışmaları</v>
      </c>
      <c r="AR21" s="2">
        <f>+W72</f>
        <v>0</v>
      </c>
    </row>
    <row r="22" spans="1:44" ht="13.5" customHeight="1" x14ac:dyDescent="0.25">
      <c r="A22">
        <v>20</v>
      </c>
      <c r="D22" s="13"/>
      <c r="F22" s="13"/>
      <c r="H22" s="13"/>
      <c r="J22" s="13"/>
      <c r="L22" s="13"/>
      <c r="N22" s="13"/>
      <c r="P22" s="13"/>
      <c r="R22" s="13"/>
      <c r="T22" s="13"/>
      <c r="V22" s="13"/>
      <c r="X22" s="13"/>
      <c r="Z22" s="13"/>
      <c r="AB22" s="13"/>
      <c r="AD22" s="13"/>
      <c r="AF22" s="13"/>
      <c r="AH22" s="13"/>
      <c r="AJ22" s="13"/>
      <c r="AL22" s="13"/>
      <c r="AM22" s="2" t="str">
        <f t="shared" si="0"/>
        <v/>
      </c>
      <c r="AN22" s="6" t="str">
        <f>+madde!H21</f>
        <v>M16</v>
      </c>
      <c r="AO22" s="7">
        <v>19</v>
      </c>
      <c r="AP22" s="18" t="str">
        <f>+madde!J21</f>
        <v>Madde kullanımı, oyun ve sosyal medya gibi bağımlılık türleri ve korunma yöntemleri hakkında bilgilenme</v>
      </c>
      <c r="AQ22" s="17" t="str">
        <f>+madde!K21</f>
        <v>Bağımlılıkla Mücadele</v>
      </c>
      <c r="AR22" s="2">
        <f>+U72</f>
        <v>0</v>
      </c>
    </row>
    <row r="23" spans="1:44" ht="13.5" customHeight="1" x14ac:dyDescent="0.25">
      <c r="A23">
        <v>21</v>
      </c>
      <c r="D23" s="13"/>
      <c r="F23" s="13"/>
      <c r="H23" s="13"/>
      <c r="J23" s="13"/>
      <c r="L23" s="13"/>
      <c r="N23" s="13"/>
      <c r="P23" s="13"/>
      <c r="R23" s="13"/>
      <c r="T23" s="13"/>
      <c r="V23" s="13"/>
      <c r="X23" s="13"/>
      <c r="Z23" s="13"/>
      <c r="AB23" s="13"/>
      <c r="AD23" s="13"/>
      <c r="AF23" s="13"/>
      <c r="AH23" s="13"/>
      <c r="AJ23" s="13"/>
      <c r="AL23" s="13"/>
      <c r="AM23" s="2" t="str">
        <f t="shared" si="0"/>
        <v/>
      </c>
      <c r="AN23" s="6" t="str">
        <f>+madde!H22</f>
        <v>M03</v>
      </c>
      <c r="AO23" s="7">
        <v>20</v>
      </c>
      <c r="AP23" s="18" t="str">
        <f>+madde!J22</f>
        <v>Duygu ve düşüncelerini saygılı ve açık bir şekilde ifade etme</v>
      </c>
      <c r="AQ23" s="17" t="str">
        <f>+madde!K22</f>
        <v>İletişim Becerileri</v>
      </c>
      <c r="AR23" s="2">
        <f>+V72</f>
        <v>0</v>
      </c>
    </row>
    <row r="24" spans="1:44" ht="13.5" customHeight="1" x14ac:dyDescent="0.25">
      <c r="A24">
        <v>22</v>
      </c>
      <c r="D24" s="13"/>
      <c r="F24" s="13"/>
      <c r="H24" s="13"/>
      <c r="J24" s="13"/>
      <c r="L24" s="13"/>
      <c r="N24" s="13"/>
      <c r="P24" s="13"/>
      <c r="R24" s="13"/>
      <c r="T24" s="13"/>
      <c r="V24" s="13"/>
      <c r="X24" s="13"/>
      <c r="Z24" s="13"/>
      <c r="AB24" s="13"/>
      <c r="AD24" s="13"/>
      <c r="AF24" s="13"/>
      <c r="AH24" s="13"/>
      <c r="AJ24" s="13"/>
      <c r="AL24" s="13"/>
      <c r="AM24" s="2" t="str">
        <f t="shared" si="0"/>
        <v/>
      </c>
      <c r="AN24" s="21" t="str">
        <f>+madde!H23</f>
        <v>M39</v>
      </c>
      <c r="AO24" s="7">
        <v>21</v>
      </c>
      <c r="AP24" s="18">
        <f>+madde!J23</f>
        <v>0</v>
      </c>
      <c r="AQ24" s="17" t="str">
        <f>+madde!K23</f>
        <v>Mesleki Benlik</v>
      </c>
    </row>
    <row r="25" spans="1:44" ht="13.5" customHeight="1" x14ac:dyDescent="0.25">
      <c r="A25">
        <v>23</v>
      </c>
      <c r="D25" s="13"/>
      <c r="F25" s="13"/>
      <c r="H25" s="13"/>
      <c r="J25" s="13"/>
      <c r="L25" s="13"/>
      <c r="N25" s="13"/>
      <c r="P25" s="13"/>
      <c r="R25" s="13"/>
      <c r="T25" s="13"/>
      <c r="V25" s="13"/>
      <c r="X25" s="13"/>
      <c r="Z25" s="13"/>
      <c r="AB25" s="13"/>
      <c r="AD25" s="13"/>
      <c r="AF25" s="13"/>
      <c r="AH25" s="13"/>
      <c r="AJ25" s="13"/>
      <c r="AL25" s="13"/>
      <c r="AM25" s="2" t="str">
        <f t="shared" si="0"/>
        <v/>
      </c>
      <c r="AN25" s="6" t="str">
        <f>+madde!H24</f>
        <v>M19</v>
      </c>
      <c r="AO25" s="7">
        <v>22</v>
      </c>
      <c r="AP25" s="18" t="str">
        <f>+madde!J24</f>
        <v>Kişilerarası çatışma çözme becerilerini geliştirme</v>
      </c>
      <c r="AQ25" s="17" t="str">
        <f>+madde!K24</f>
        <v>Çatışma Çözme Becerileri</v>
      </c>
      <c r="AR25" s="2">
        <f>+X72</f>
        <v>0</v>
      </c>
    </row>
    <row r="26" spans="1:44" ht="13.5" customHeight="1" x14ac:dyDescent="0.25">
      <c r="A26">
        <v>24</v>
      </c>
      <c r="D26" s="13"/>
      <c r="F26" s="13"/>
      <c r="H26" s="13"/>
      <c r="J26" s="13"/>
      <c r="L26" s="13"/>
      <c r="N26" s="13"/>
      <c r="P26" s="13"/>
      <c r="R26" s="13"/>
      <c r="T26" s="13"/>
      <c r="V26" s="13"/>
      <c r="X26" s="13"/>
      <c r="Z26" s="13"/>
      <c r="AB26" s="13"/>
      <c r="AD26" s="13"/>
      <c r="AF26" s="13"/>
      <c r="AH26" s="13"/>
      <c r="AJ26" s="13"/>
      <c r="AL26" s="13"/>
      <c r="AM26" s="2" t="str">
        <f t="shared" si="0"/>
        <v/>
      </c>
      <c r="AN26" s="6" t="str">
        <f>+madde!H25</f>
        <v>M45</v>
      </c>
      <c r="AO26" s="7">
        <v>23</v>
      </c>
      <c r="AP26" s="18" t="str">
        <f>+madde!J25</f>
        <v>Bireysel farklılıklara saygı göstermeyi öğrenme</v>
      </c>
      <c r="AQ26" s="17" t="str">
        <f>+madde!K25</f>
        <v>Bireysel Farklılıklara Saygı</v>
      </c>
      <c r="AR26" s="2">
        <f>+Y72</f>
        <v>0</v>
      </c>
    </row>
    <row r="27" spans="1:44" ht="13.5" customHeight="1" x14ac:dyDescent="0.25">
      <c r="A27">
        <v>25</v>
      </c>
      <c r="D27" s="13"/>
      <c r="F27" s="13"/>
      <c r="H27" s="13"/>
      <c r="J27" s="13"/>
      <c r="L27" s="13"/>
      <c r="N27" s="13"/>
      <c r="P27" s="13"/>
      <c r="R27" s="13"/>
      <c r="T27" s="13"/>
      <c r="V27" s="13"/>
      <c r="X27" s="13"/>
      <c r="Z27" s="13"/>
      <c r="AB27" s="13"/>
      <c r="AD27" s="13"/>
      <c r="AF27" s="13"/>
      <c r="AH27" s="13"/>
      <c r="AJ27" s="13"/>
      <c r="AL27" s="13"/>
      <c r="AM27" s="2" t="str">
        <f t="shared" si="0"/>
        <v/>
      </c>
      <c r="AN27" s="6" t="str">
        <f>+madde!H26</f>
        <v>M46</v>
      </c>
      <c r="AO27" s="7"/>
      <c r="AP27" s="18">
        <f>+madde!J26</f>
        <v>0</v>
      </c>
      <c r="AQ27" s="17" t="str">
        <f>+madde!K26</f>
        <v>Aile İçi İletişim</v>
      </c>
      <c r="AR27" s="2">
        <f t="shared" ref="AR27" si="1">+G92</f>
        <v>0</v>
      </c>
    </row>
    <row r="28" spans="1:44" ht="13.5" customHeight="1" x14ac:dyDescent="0.25">
      <c r="A28">
        <v>26</v>
      </c>
      <c r="D28" s="13"/>
      <c r="F28" s="13"/>
      <c r="H28" s="13"/>
      <c r="J28" s="13"/>
      <c r="L28" s="13"/>
      <c r="N28" s="13"/>
      <c r="P28" s="13"/>
      <c r="R28" s="13"/>
      <c r="T28" s="13"/>
      <c r="V28" s="13"/>
      <c r="X28" s="13"/>
      <c r="Z28" s="13"/>
      <c r="AB28" s="13"/>
      <c r="AD28" s="13"/>
      <c r="AF28" s="13"/>
      <c r="AH28" s="13"/>
      <c r="AJ28" s="13"/>
      <c r="AL28" s="13"/>
      <c r="AM28" s="2" t="str">
        <f t="shared" si="0"/>
        <v/>
      </c>
      <c r="AN28" s="6" t="str">
        <f>+madde!H27</f>
        <v>M06</v>
      </c>
      <c r="AO28" s="7">
        <v>24</v>
      </c>
      <c r="AP28" s="18" t="str">
        <f>+madde!J27</f>
        <v>Öfkelerini kontrol etme</v>
      </c>
      <c r="AQ28" s="17" t="str">
        <f>+madde!K27</f>
        <v>Öfke Yönetimi</v>
      </c>
      <c r="AR28" s="2">
        <f>+Z72</f>
        <v>0</v>
      </c>
    </row>
    <row r="29" spans="1:44" ht="13.5" customHeight="1" x14ac:dyDescent="0.25">
      <c r="A29">
        <v>27</v>
      </c>
      <c r="D29" s="13"/>
      <c r="F29" s="13"/>
      <c r="H29" s="13"/>
      <c r="J29" s="13"/>
      <c r="L29" s="13"/>
      <c r="N29" s="13"/>
      <c r="P29" s="13"/>
      <c r="R29" s="13"/>
      <c r="T29" s="13"/>
      <c r="V29" s="13"/>
      <c r="X29" s="13"/>
      <c r="Z29" s="13"/>
      <c r="AB29" s="13"/>
      <c r="AD29" s="13"/>
      <c r="AF29" s="13"/>
      <c r="AH29" s="13"/>
      <c r="AJ29" s="13"/>
      <c r="AL29" s="13"/>
      <c r="AM29" s="2" t="str">
        <f t="shared" si="0"/>
        <v/>
      </c>
      <c r="AN29" s="6" t="str">
        <f>+madde!H28</f>
        <v>M09</v>
      </c>
      <c r="AO29" s="7">
        <v>25</v>
      </c>
      <c r="AP29" s="18" t="str">
        <f>+madde!J28</f>
        <v>İlişkilerinde kişisel sınırlarını koruma</v>
      </c>
      <c r="AQ29" s="17" t="str">
        <f>+madde!K28</f>
        <v>Sınır Koyma</v>
      </c>
      <c r="AR29" s="2">
        <f>+AA72</f>
        <v>0</v>
      </c>
    </row>
    <row r="30" spans="1:44" ht="13.5" customHeight="1" x14ac:dyDescent="0.25">
      <c r="A30">
        <v>28</v>
      </c>
      <c r="D30" s="13"/>
      <c r="F30" s="13"/>
      <c r="H30" s="13"/>
      <c r="J30" s="13"/>
      <c r="L30" s="13"/>
      <c r="N30" s="13"/>
      <c r="P30" s="13"/>
      <c r="R30" s="13"/>
      <c r="T30" s="13"/>
      <c r="V30" s="13"/>
      <c r="X30" s="13"/>
      <c r="Z30" s="13"/>
      <c r="AB30" s="13"/>
      <c r="AD30" s="13"/>
      <c r="AF30" s="13"/>
      <c r="AH30" s="13"/>
      <c r="AJ30" s="13"/>
      <c r="AL30" s="13"/>
      <c r="AM30" s="2" t="str">
        <f t="shared" si="0"/>
        <v/>
      </c>
      <c r="AN30" s="6" t="str">
        <f>+madde!H29</f>
        <v>M27</v>
      </c>
      <c r="AO30" s="7">
        <v>26</v>
      </c>
      <c r="AP30" s="18" t="str">
        <f>+madde!J29</f>
        <v>Okul ve sınıf kurallarını benimseme</v>
      </c>
      <c r="AQ30" s="17" t="str">
        <f>+madde!K29</f>
        <v>Okula ve Çevreye Uyum/Okul Kuralları</v>
      </c>
      <c r="AR30" s="2">
        <f>+AB72</f>
        <v>0</v>
      </c>
    </row>
    <row r="31" spans="1:44" ht="13.5" customHeight="1" x14ac:dyDescent="0.25">
      <c r="A31">
        <v>29</v>
      </c>
      <c r="D31" s="13"/>
      <c r="F31" s="13"/>
      <c r="H31" s="13"/>
      <c r="J31" s="13"/>
      <c r="L31" s="13"/>
      <c r="N31" s="13"/>
      <c r="P31" s="13"/>
      <c r="R31" s="13"/>
      <c r="T31" s="13"/>
      <c r="V31" s="13"/>
      <c r="X31" s="13"/>
      <c r="Z31" s="13"/>
      <c r="AB31" s="13"/>
      <c r="AD31" s="13"/>
      <c r="AF31" s="13"/>
      <c r="AH31" s="13"/>
      <c r="AJ31" s="13"/>
      <c r="AL31" s="13"/>
      <c r="AM31" s="2" t="str">
        <f t="shared" si="0"/>
        <v/>
      </c>
      <c r="AN31" s="6" t="str">
        <f>+madde!H30</f>
        <v>M10</v>
      </c>
      <c r="AO31" s="7">
        <v>27</v>
      </c>
      <c r="AP31" s="18" t="str">
        <f>+madde!J30</f>
        <v>İletişim becerilerini iyileştirme</v>
      </c>
      <c r="AQ31" s="17" t="str">
        <f>+madde!K30</f>
        <v>İletişim Becerileri</v>
      </c>
      <c r="AR31" s="2">
        <f>+AC72</f>
        <v>0</v>
      </c>
    </row>
    <row r="32" spans="1:44" ht="13.5" customHeight="1" x14ac:dyDescent="0.25">
      <c r="A32">
        <v>30</v>
      </c>
      <c r="D32" s="13"/>
      <c r="F32" s="13"/>
      <c r="H32" s="13"/>
      <c r="J32" s="13"/>
      <c r="L32" s="13"/>
      <c r="N32" s="13"/>
      <c r="P32" s="13"/>
      <c r="R32" s="13"/>
      <c r="T32" s="13"/>
      <c r="V32" s="13"/>
      <c r="X32" s="13"/>
      <c r="Z32" s="13"/>
      <c r="AB32" s="13"/>
      <c r="AD32" s="13"/>
      <c r="AF32" s="13"/>
      <c r="AH32" s="13"/>
      <c r="AJ32" s="13"/>
      <c r="AL32" s="13"/>
      <c r="AM32" s="2" t="str">
        <f t="shared" si="0"/>
        <v/>
      </c>
      <c r="AN32" s="6" t="str">
        <f>+madde!H31</f>
        <v>M38</v>
      </c>
      <c r="AO32" s="7">
        <v>28</v>
      </c>
      <c r="AP32" s="18" t="str">
        <f>+madde!J31</f>
        <v>Rehberlik ve psikolojik danışma servisinden hangi konularda yardım alabileceklerini öğrenme</v>
      </c>
      <c r="AQ32" s="17" t="str">
        <f>+madde!K31</f>
        <v>Rehberlik ve Psikolojik Danışma Servisinin Tanıtılması</v>
      </c>
      <c r="AR32" s="2">
        <f>+AD72</f>
        <v>0</v>
      </c>
    </row>
    <row r="33" spans="1:44" ht="13.5" customHeight="1" x14ac:dyDescent="0.25">
      <c r="A33">
        <v>31</v>
      </c>
      <c r="D33" s="13"/>
      <c r="F33" s="13"/>
      <c r="H33" s="13"/>
      <c r="J33" s="13"/>
      <c r="L33" s="13"/>
      <c r="N33" s="13"/>
      <c r="P33" s="13"/>
      <c r="R33" s="13"/>
      <c r="T33" s="13"/>
      <c r="V33" s="13"/>
      <c r="X33" s="13"/>
      <c r="Z33" s="13"/>
      <c r="AB33" s="13"/>
      <c r="AD33" s="13"/>
      <c r="AF33" s="13"/>
      <c r="AH33" s="13"/>
      <c r="AJ33" s="13"/>
      <c r="AL33" s="13"/>
      <c r="AM33" s="2" t="str">
        <f t="shared" si="0"/>
        <v/>
      </c>
      <c r="AN33" s="6" t="str">
        <f>+madde!H32</f>
        <v>M01</v>
      </c>
      <c r="AO33" s="7">
        <v>29</v>
      </c>
      <c r="AP33" s="18" t="str">
        <f>+madde!J32</f>
        <v>Kendine güvenmeyi öğrenme</v>
      </c>
      <c r="AQ33" s="17" t="str">
        <f>+madde!K32</f>
        <v>Özgüven Geliştirme</v>
      </c>
      <c r="AR33" s="2">
        <f>+AE72</f>
        <v>0</v>
      </c>
    </row>
    <row r="34" spans="1:44" ht="13.5" customHeight="1" x14ac:dyDescent="0.25">
      <c r="A34">
        <v>32</v>
      </c>
      <c r="D34" s="13"/>
      <c r="F34" s="13"/>
      <c r="H34" s="13"/>
      <c r="J34" s="13"/>
      <c r="L34" s="13"/>
      <c r="N34" s="13"/>
      <c r="P34" s="13"/>
      <c r="R34" s="13"/>
      <c r="T34" s="13"/>
      <c r="V34" s="13"/>
      <c r="X34" s="13"/>
      <c r="Z34" s="13"/>
      <c r="AB34" s="13"/>
      <c r="AD34" s="13"/>
      <c r="AF34" s="13"/>
      <c r="AH34" s="13"/>
      <c r="AJ34" s="13"/>
      <c r="AL34" s="13"/>
      <c r="AM34" s="2" t="str">
        <f t="shared" si="0"/>
        <v/>
      </c>
      <c r="AN34" s="6" t="str">
        <f>+madde!H33</f>
        <v>M35</v>
      </c>
      <c r="AO34" s="7">
        <v>32</v>
      </c>
      <c r="AP34" s="56" t="str">
        <f>+madde!J33</f>
        <v>Okul dışı etkinlikler (eğitsel, kültürel, sosyal ve sportif faaliyetler) hakkında bilgilenme</v>
      </c>
      <c r="AQ34" s="17" t="str">
        <f>+madde!K33</f>
        <v>Okul ve Çevresindeki Sosyokültürel İmkanlar</v>
      </c>
      <c r="AR34" s="2">
        <f t="shared" ref="AR34" si="2">+F100</f>
        <v>0</v>
      </c>
    </row>
    <row r="35" spans="1:44" ht="13.5" customHeight="1" x14ac:dyDescent="0.25">
      <c r="A35">
        <v>33</v>
      </c>
      <c r="D35" s="13"/>
      <c r="F35" s="13"/>
      <c r="H35" s="13"/>
      <c r="J35" s="13"/>
      <c r="L35" s="13"/>
      <c r="N35" s="13"/>
      <c r="P35" s="13"/>
      <c r="R35" s="13"/>
      <c r="T35" s="13"/>
      <c r="V35" s="13"/>
      <c r="X35" s="13"/>
      <c r="Z35" s="13"/>
      <c r="AB35" s="13"/>
      <c r="AD35" s="13"/>
      <c r="AF35" s="13"/>
      <c r="AH35" s="13"/>
      <c r="AJ35" s="13"/>
      <c r="AL35" s="13"/>
      <c r="AM35" s="2" t="str">
        <f t="shared" si="0"/>
        <v/>
      </c>
      <c r="AN35" s="6" t="str">
        <f>+madde!H34</f>
        <v>M22</v>
      </c>
      <c r="AO35" s="7">
        <v>30</v>
      </c>
      <c r="AP35" s="18" t="str">
        <f>+madde!J34</f>
        <v>İlgilerini (ör., kodlama, spor, resim ve müzik) keşfetme</v>
      </c>
      <c r="AQ35" s="17" t="str">
        <f>+madde!K34</f>
        <v xml:space="preserve">Meslek ile İlgi, Değer, Yetenek ve Kişisel Özellik </v>
      </c>
      <c r="AR35" s="2">
        <f>+AF72</f>
        <v>0</v>
      </c>
    </row>
    <row r="36" spans="1:44" ht="13.5" customHeight="1" x14ac:dyDescent="0.25">
      <c r="A36">
        <v>34</v>
      </c>
      <c r="D36" s="13"/>
      <c r="F36" s="13"/>
      <c r="H36" s="13"/>
      <c r="J36" s="13"/>
      <c r="L36" s="13"/>
      <c r="N36" s="13"/>
      <c r="P36" s="13"/>
      <c r="R36" s="13"/>
      <c r="T36" s="13"/>
      <c r="V36" s="13"/>
      <c r="X36" s="13"/>
      <c r="Z36" s="13"/>
      <c r="AB36" s="13"/>
      <c r="AD36" s="13"/>
      <c r="AF36" s="13"/>
      <c r="AH36" s="13"/>
      <c r="AJ36" s="13"/>
      <c r="AL36" s="13"/>
      <c r="AM36" s="2" t="str">
        <f t="shared" si="0"/>
        <v/>
      </c>
      <c r="AN36" s="6" t="str">
        <f>+madde!H35</f>
        <v>M37</v>
      </c>
      <c r="AO36" s="7">
        <v>31</v>
      </c>
      <c r="AP36" s="18" t="str">
        <f>+madde!J35</f>
        <v>Sınav kaygısı ile başa çıkma becerileri kazanma</v>
      </c>
      <c r="AQ36" s="17" t="str">
        <f>+madde!K35</f>
        <v>Sınav Kaygısı</v>
      </c>
      <c r="AR36" s="2">
        <f>+AG72</f>
        <v>0</v>
      </c>
    </row>
    <row r="37" spans="1:44" ht="13.5" customHeight="1" x14ac:dyDescent="0.25">
      <c r="A37">
        <v>35</v>
      </c>
      <c r="D37" s="13"/>
      <c r="F37" s="13"/>
      <c r="H37" s="13"/>
      <c r="J37" s="13"/>
      <c r="L37" s="13"/>
      <c r="N37" s="13"/>
      <c r="P37" s="13"/>
      <c r="R37" s="13"/>
      <c r="T37" s="13"/>
      <c r="V37" s="13"/>
      <c r="X37" s="13"/>
      <c r="Z37" s="13"/>
      <c r="AB37" s="13"/>
      <c r="AD37" s="13"/>
      <c r="AF37" s="13"/>
      <c r="AH37" s="13"/>
      <c r="AJ37" s="13"/>
      <c r="AL37" s="13"/>
      <c r="AM37" s="2" t="str">
        <f t="shared" si="0"/>
        <v/>
      </c>
      <c r="AN37" s="6" t="str">
        <f>+madde!H36</f>
        <v>M41</v>
      </c>
      <c r="AO37" s="7">
        <v>32</v>
      </c>
      <c r="AP37" s="18" t="str">
        <f>+madde!J36</f>
        <v>İstismardan korunmayı öğrenme</v>
      </c>
      <c r="AQ37" s="17" t="str">
        <f>+madde!K36</f>
        <v>İhmal ve İstismardan Korunma</v>
      </c>
      <c r="AR37" s="2">
        <f>+AH72</f>
        <v>0</v>
      </c>
    </row>
    <row r="38" spans="1:44" ht="13.5" customHeight="1" x14ac:dyDescent="0.25">
      <c r="A38">
        <v>36</v>
      </c>
      <c r="D38" s="13"/>
      <c r="F38" s="13"/>
      <c r="H38" s="13"/>
      <c r="J38" s="13"/>
      <c r="L38" s="13"/>
      <c r="N38" s="13"/>
      <c r="P38" s="13"/>
      <c r="R38" s="13"/>
      <c r="T38" s="13"/>
      <c r="V38" s="13"/>
      <c r="X38" s="13"/>
      <c r="Z38" s="13"/>
      <c r="AB38" s="13"/>
      <c r="AD38" s="13"/>
      <c r="AF38" s="13"/>
      <c r="AH38" s="13"/>
      <c r="AJ38" s="13"/>
      <c r="AL38" s="13"/>
      <c r="AM38" s="2" t="str">
        <f t="shared" si="0"/>
        <v/>
      </c>
      <c r="AN38" s="6" t="str">
        <f>+madde!H37</f>
        <v>M18</v>
      </c>
      <c r="AO38" s="7">
        <v>33</v>
      </c>
      <c r="AP38" s="18" t="str">
        <f>+madde!J37</f>
        <v>Riskli davranışlardan kaçınmayı öğrenme (ör., tehlikeli arkadaş gruplarına katılmaktan, okuldan kaçmaktan ve kavgaya karışmaktan kaçınmak)</v>
      </c>
      <c r="AQ38" s="17" t="str">
        <f>+madde!K37</f>
        <v>Yaşam Becerileri</v>
      </c>
      <c r="AR38" s="2">
        <f>+AI72</f>
        <v>0</v>
      </c>
    </row>
    <row r="39" spans="1:44" ht="13.5" customHeight="1" x14ac:dyDescent="0.25">
      <c r="A39">
        <v>37</v>
      </c>
      <c r="D39" s="13"/>
      <c r="F39" s="13"/>
      <c r="H39" s="13"/>
      <c r="J39" s="13"/>
      <c r="L39" s="13"/>
      <c r="N39" s="13"/>
      <c r="P39" s="13"/>
      <c r="R39" s="13"/>
      <c r="T39" s="13"/>
      <c r="V39" s="13"/>
      <c r="X39" s="13"/>
      <c r="Z39" s="13"/>
      <c r="AB39" s="13"/>
      <c r="AD39" s="13"/>
      <c r="AF39" s="13"/>
      <c r="AH39" s="13"/>
      <c r="AJ39" s="13"/>
      <c r="AL39" s="13"/>
      <c r="AM39" s="2" t="str">
        <f t="shared" si="0"/>
        <v/>
      </c>
      <c r="AN39" s="6" t="str">
        <f>+madde!H38</f>
        <v>M44</v>
      </c>
      <c r="AO39" s="7">
        <v>34</v>
      </c>
      <c r="AP39" s="18" t="str">
        <f>+madde!J38</f>
        <v>Sağlıklı yaşam becerilerini (ör., spor yapmak, sağlıklı beslenmek) edinme</v>
      </c>
      <c r="AQ39" s="17" t="str">
        <f>+madde!K38</f>
        <v>Sağlıklı Yaşam</v>
      </c>
      <c r="AR39" s="2">
        <f>+AJ72</f>
        <v>0</v>
      </c>
    </row>
    <row r="40" spans="1:44" ht="13.5" customHeight="1" x14ac:dyDescent="0.25">
      <c r="A40">
        <v>38</v>
      </c>
      <c r="D40" s="13"/>
      <c r="F40" s="13"/>
      <c r="H40" s="13"/>
      <c r="J40" s="13"/>
      <c r="L40" s="13"/>
      <c r="N40" s="13"/>
      <c r="P40" s="13"/>
      <c r="R40" s="13"/>
      <c r="T40" s="13"/>
      <c r="V40" s="13"/>
      <c r="X40" s="13"/>
      <c r="Z40" s="13"/>
      <c r="AB40" s="13"/>
      <c r="AD40" s="13"/>
      <c r="AF40" s="13"/>
      <c r="AH40" s="13"/>
      <c r="AJ40" s="13"/>
      <c r="AL40" s="13"/>
      <c r="AM40" s="2" t="str">
        <f t="shared" si="0"/>
        <v/>
      </c>
      <c r="AN40" s="6" t="str">
        <f>+madde!H39</f>
        <v>M05</v>
      </c>
      <c r="AO40" s="7">
        <v>35</v>
      </c>
      <c r="AP40" s="18" t="str">
        <f>+madde!J39</f>
        <v>Zorbalığa uğradığında ne yapmaları gerektiğini bilme</v>
      </c>
      <c r="AQ40" s="17" t="str">
        <f>+madde!K39</f>
        <v>Akran Zorbalığı</v>
      </c>
      <c r="AR40" s="2">
        <f>+AK72</f>
        <v>0</v>
      </c>
    </row>
    <row r="41" spans="1:44" ht="13.5" customHeight="1" x14ac:dyDescent="0.25">
      <c r="A41">
        <v>39</v>
      </c>
      <c r="D41" s="13"/>
      <c r="F41" s="13"/>
      <c r="H41" s="13"/>
      <c r="J41" s="13"/>
      <c r="L41" s="13"/>
      <c r="N41" s="13"/>
      <c r="P41" s="13"/>
      <c r="R41" s="13"/>
      <c r="T41" s="13"/>
      <c r="V41" s="13"/>
      <c r="X41" s="13"/>
      <c r="Z41" s="13"/>
      <c r="AB41" s="13"/>
      <c r="AD41" s="13"/>
      <c r="AF41" s="13"/>
      <c r="AH41" s="13"/>
      <c r="AJ41" s="13"/>
      <c r="AL41" s="13"/>
      <c r="AM41" s="2" t="str">
        <f t="shared" si="0"/>
        <v/>
      </c>
      <c r="AN41" s="6" t="str">
        <f>+madde!H40</f>
        <v>M02</v>
      </c>
      <c r="AO41" s="7">
        <v>36</v>
      </c>
      <c r="AP41" s="18" t="str">
        <f>+madde!J40</f>
        <v>Duygularını (mutluluk, üzüntü, korku, şaşkınlık gibi) tanıma</v>
      </c>
      <c r="AQ41" s="17" t="str">
        <f>+madde!K40</f>
        <v>Duygu Farkındalığı/Duygu Düzenleme</v>
      </c>
      <c r="AR41" s="2">
        <f>+AL72</f>
        <v>0</v>
      </c>
    </row>
    <row r="42" spans="1:44" ht="13.5" customHeight="1" x14ac:dyDescent="0.25">
      <c r="A42">
        <v>40</v>
      </c>
      <c r="D42" s="13"/>
      <c r="F42" s="13"/>
      <c r="H42" s="13"/>
      <c r="J42" s="13"/>
      <c r="L42" s="13"/>
      <c r="N42" s="13"/>
      <c r="P42" s="13"/>
      <c r="R42" s="13"/>
      <c r="T42" s="13"/>
      <c r="V42" s="13"/>
      <c r="X42" s="13"/>
      <c r="Z42" s="13"/>
      <c r="AB42" s="13"/>
      <c r="AD42" s="13"/>
      <c r="AF42" s="13"/>
      <c r="AH42" s="13"/>
      <c r="AJ42" s="13"/>
      <c r="AL42" s="13"/>
      <c r="AM42" s="2" t="str">
        <f t="shared" si="0"/>
        <v/>
      </c>
      <c r="AN42" s="2"/>
    </row>
    <row r="43" spans="1:44" ht="13.5" customHeight="1" x14ac:dyDescent="0.25">
      <c r="A43">
        <v>41</v>
      </c>
      <c r="D43" s="13"/>
      <c r="F43" s="13"/>
      <c r="H43" s="13"/>
      <c r="J43" s="13"/>
      <c r="L43" s="13"/>
      <c r="N43" s="13"/>
      <c r="P43" s="13"/>
      <c r="R43" s="13"/>
      <c r="T43" s="13"/>
      <c r="V43" s="13"/>
      <c r="X43" s="13"/>
      <c r="Z43" s="13"/>
      <c r="AB43" s="13"/>
      <c r="AD43" s="13"/>
      <c r="AF43" s="13"/>
      <c r="AH43" s="13"/>
      <c r="AJ43" s="13"/>
      <c r="AL43" s="13"/>
      <c r="AM43" s="2" t="str">
        <f t="shared" si="0"/>
        <v/>
      </c>
      <c r="AN43" s="2"/>
    </row>
    <row r="44" spans="1:44" ht="13.5" customHeight="1" x14ac:dyDescent="0.25">
      <c r="A44">
        <v>42</v>
      </c>
      <c r="D44" s="13"/>
      <c r="F44" s="13"/>
      <c r="H44" s="13"/>
      <c r="J44" s="13"/>
      <c r="L44" s="13"/>
      <c r="N44" s="13"/>
      <c r="P44" s="13"/>
      <c r="R44" s="13"/>
      <c r="T44" s="13"/>
      <c r="V44" s="13"/>
      <c r="X44" s="13"/>
      <c r="Z44" s="13"/>
      <c r="AB44" s="13"/>
      <c r="AD44" s="13"/>
      <c r="AF44" s="13"/>
      <c r="AH44" s="13"/>
      <c r="AJ44" s="13"/>
      <c r="AL44" s="13"/>
      <c r="AM44" s="2" t="str">
        <f t="shared" si="0"/>
        <v/>
      </c>
      <c r="AN44" s="2"/>
    </row>
    <row r="45" spans="1:44" ht="13.5" customHeight="1" x14ac:dyDescent="0.25">
      <c r="A45">
        <v>43</v>
      </c>
      <c r="D45" s="13"/>
      <c r="F45" s="13"/>
      <c r="H45" s="13"/>
      <c r="J45" s="13"/>
      <c r="L45" s="13"/>
      <c r="N45" s="13"/>
      <c r="P45" s="13"/>
      <c r="R45" s="13"/>
      <c r="T45" s="13"/>
      <c r="V45" s="13"/>
      <c r="X45" s="13"/>
      <c r="Z45" s="13"/>
      <c r="AB45" s="13"/>
      <c r="AD45" s="13"/>
      <c r="AF45" s="13"/>
      <c r="AH45" s="13"/>
      <c r="AJ45" s="13"/>
      <c r="AL45" s="13"/>
      <c r="AM45" s="2" t="str">
        <f t="shared" si="0"/>
        <v/>
      </c>
      <c r="AN45" s="2"/>
    </row>
    <row r="46" spans="1:44" ht="13.5" customHeight="1" x14ac:dyDescent="0.25">
      <c r="A46">
        <v>44</v>
      </c>
      <c r="D46" s="13"/>
      <c r="F46" s="13"/>
      <c r="H46" s="13"/>
      <c r="J46" s="13"/>
      <c r="L46" s="13"/>
      <c r="N46" s="13"/>
      <c r="P46" s="13"/>
      <c r="R46" s="13"/>
      <c r="T46" s="13"/>
      <c r="V46" s="13"/>
      <c r="X46" s="13"/>
      <c r="Z46" s="13"/>
      <c r="AB46" s="13"/>
      <c r="AD46" s="13"/>
      <c r="AF46" s="13"/>
      <c r="AH46" s="13"/>
      <c r="AJ46" s="13"/>
      <c r="AL46" s="13"/>
      <c r="AM46" s="2" t="str">
        <f t="shared" si="0"/>
        <v/>
      </c>
      <c r="AN46" s="2"/>
    </row>
    <row r="47" spans="1:44" ht="13.5" customHeight="1" x14ac:dyDescent="0.25">
      <c r="A47">
        <v>45</v>
      </c>
      <c r="D47" s="13"/>
      <c r="F47" s="13"/>
      <c r="H47" s="13"/>
      <c r="J47" s="13"/>
      <c r="L47" s="13"/>
      <c r="N47" s="13"/>
      <c r="P47" s="13"/>
      <c r="R47" s="13"/>
      <c r="T47" s="13"/>
      <c r="V47" s="13"/>
      <c r="X47" s="13"/>
      <c r="Z47" s="13"/>
      <c r="AB47" s="13"/>
      <c r="AD47" s="13"/>
      <c r="AF47" s="13"/>
      <c r="AH47" s="13"/>
      <c r="AJ47" s="13"/>
      <c r="AL47" s="13"/>
      <c r="AM47" s="2" t="str">
        <f t="shared" si="0"/>
        <v/>
      </c>
      <c r="AN47" s="2"/>
    </row>
    <row r="48" spans="1:44" ht="13.5" customHeight="1" x14ac:dyDescent="0.25">
      <c r="A48">
        <v>46</v>
      </c>
      <c r="D48" s="13"/>
      <c r="F48" s="13"/>
      <c r="H48" s="13"/>
      <c r="J48" s="13"/>
      <c r="L48" s="13"/>
      <c r="N48" s="13"/>
      <c r="P48" s="13"/>
      <c r="R48" s="13"/>
      <c r="T48" s="13"/>
      <c r="V48" s="13"/>
      <c r="X48" s="13"/>
      <c r="Z48" s="13"/>
      <c r="AB48" s="13"/>
      <c r="AD48" s="13"/>
      <c r="AF48" s="13"/>
      <c r="AH48" s="13"/>
      <c r="AJ48" s="13"/>
      <c r="AL48" s="13"/>
      <c r="AM48" s="2" t="str">
        <f t="shared" si="0"/>
        <v/>
      </c>
      <c r="AN48" s="2"/>
    </row>
    <row r="49" spans="1:40" ht="13.5" customHeight="1" x14ac:dyDescent="0.25">
      <c r="A49">
        <v>47</v>
      </c>
      <c r="D49" s="13"/>
      <c r="F49" s="13"/>
      <c r="H49" s="13"/>
      <c r="J49" s="13"/>
      <c r="L49" s="13"/>
      <c r="N49" s="13"/>
      <c r="P49" s="13"/>
      <c r="R49" s="13"/>
      <c r="T49" s="13"/>
      <c r="V49" s="13"/>
      <c r="X49" s="13"/>
      <c r="Z49" s="13"/>
      <c r="AB49" s="13"/>
      <c r="AD49" s="13"/>
      <c r="AF49" s="13"/>
      <c r="AH49" s="13"/>
      <c r="AJ49" s="13"/>
      <c r="AL49" s="13"/>
      <c r="AM49" s="2" t="str">
        <f t="shared" si="0"/>
        <v/>
      </c>
      <c r="AN49" s="2"/>
    </row>
    <row r="50" spans="1:40" ht="13.5" customHeight="1" x14ac:dyDescent="0.25">
      <c r="A50">
        <v>48</v>
      </c>
      <c r="D50" s="13"/>
      <c r="F50" s="13"/>
      <c r="H50" s="13"/>
      <c r="J50" s="13"/>
      <c r="L50" s="13"/>
      <c r="N50" s="13"/>
      <c r="P50" s="13"/>
      <c r="R50" s="13"/>
      <c r="T50" s="13"/>
      <c r="V50" s="13"/>
      <c r="X50" s="13"/>
      <c r="Z50" s="13"/>
      <c r="AB50" s="13"/>
      <c r="AD50" s="13"/>
      <c r="AF50" s="13"/>
      <c r="AH50" s="13"/>
      <c r="AJ50" s="13"/>
      <c r="AL50" s="13"/>
      <c r="AM50" s="2" t="str">
        <f t="shared" si="0"/>
        <v/>
      </c>
      <c r="AN50" s="2"/>
    </row>
    <row r="51" spans="1:40" ht="13.5" customHeight="1" x14ac:dyDescent="0.25">
      <c r="A51">
        <v>49</v>
      </c>
      <c r="D51" s="13"/>
      <c r="F51" s="13"/>
      <c r="H51" s="13"/>
      <c r="J51" s="13"/>
      <c r="L51" s="13"/>
      <c r="N51" s="13"/>
      <c r="P51" s="13"/>
      <c r="R51" s="13"/>
      <c r="T51" s="13"/>
      <c r="V51" s="13"/>
      <c r="X51" s="13"/>
      <c r="Z51" s="13"/>
      <c r="AB51" s="13"/>
      <c r="AD51" s="13"/>
      <c r="AF51" s="13"/>
      <c r="AH51" s="13"/>
      <c r="AJ51" s="13"/>
      <c r="AL51" s="13"/>
      <c r="AM51" s="2" t="str">
        <f t="shared" si="0"/>
        <v/>
      </c>
      <c r="AN51" s="2"/>
    </row>
    <row r="52" spans="1:40" ht="13.5" customHeight="1" x14ac:dyDescent="0.25">
      <c r="A52">
        <v>50</v>
      </c>
      <c r="D52" s="13"/>
      <c r="F52" s="13"/>
      <c r="H52" s="13"/>
      <c r="J52" s="13"/>
      <c r="L52" s="13"/>
      <c r="N52" s="13"/>
      <c r="P52" s="13"/>
      <c r="R52" s="13"/>
      <c r="T52" s="13"/>
      <c r="V52" s="13"/>
      <c r="X52" s="13"/>
      <c r="Z52" s="13"/>
      <c r="AB52" s="13"/>
      <c r="AD52" s="13"/>
      <c r="AF52" s="13"/>
      <c r="AH52" s="13"/>
      <c r="AJ52" s="13"/>
      <c r="AL52" s="13"/>
      <c r="AM52" s="2" t="str">
        <f t="shared" si="0"/>
        <v/>
      </c>
      <c r="AN52" s="2"/>
    </row>
    <row r="53" spans="1:40" ht="13.5" customHeight="1" x14ac:dyDescent="0.25">
      <c r="A53">
        <v>51</v>
      </c>
      <c r="D53" s="13"/>
      <c r="F53" s="13"/>
      <c r="H53" s="13"/>
      <c r="J53" s="13"/>
      <c r="L53" s="13"/>
      <c r="N53" s="13"/>
      <c r="P53" s="13"/>
      <c r="R53" s="13"/>
      <c r="T53" s="13"/>
      <c r="V53" s="13"/>
      <c r="X53" s="13"/>
      <c r="Z53" s="13"/>
      <c r="AB53" s="13"/>
      <c r="AD53" s="13"/>
      <c r="AF53" s="13"/>
      <c r="AH53" s="13"/>
      <c r="AJ53" s="13"/>
      <c r="AL53" s="13"/>
      <c r="AM53" s="2" t="str">
        <f t="shared" si="0"/>
        <v/>
      </c>
      <c r="AN53" s="2"/>
    </row>
    <row r="54" spans="1:40" ht="13.5" customHeight="1" x14ac:dyDescent="0.25">
      <c r="A54">
        <v>52</v>
      </c>
      <c r="D54" s="13"/>
      <c r="F54" s="13"/>
      <c r="H54" s="13"/>
      <c r="J54" s="13"/>
      <c r="L54" s="13"/>
      <c r="N54" s="13"/>
      <c r="P54" s="13"/>
      <c r="R54" s="13"/>
      <c r="T54" s="13"/>
      <c r="V54" s="13"/>
      <c r="X54" s="13"/>
      <c r="Z54" s="13"/>
      <c r="AB54" s="13"/>
      <c r="AD54" s="13"/>
      <c r="AF54" s="13"/>
      <c r="AH54" s="13"/>
      <c r="AJ54" s="13"/>
      <c r="AL54" s="13"/>
      <c r="AM54" s="2" t="str">
        <f t="shared" si="0"/>
        <v/>
      </c>
      <c r="AN54" s="2"/>
    </row>
    <row r="55" spans="1:40" ht="13.5" customHeight="1" x14ac:dyDescent="0.25">
      <c r="A55">
        <v>53</v>
      </c>
      <c r="D55" s="13"/>
      <c r="F55" s="13"/>
      <c r="H55" s="13"/>
      <c r="J55" s="13"/>
      <c r="L55" s="13"/>
      <c r="N55" s="13"/>
      <c r="P55" s="13"/>
      <c r="R55" s="13"/>
      <c r="T55" s="13"/>
      <c r="V55" s="13"/>
      <c r="X55" s="13"/>
      <c r="Z55" s="13"/>
      <c r="AB55" s="13"/>
      <c r="AD55" s="13"/>
      <c r="AF55" s="13"/>
      <c r="AH55" s="13"/>
      <c r="AJ55" s="13"/>
      <c r="AL55" s="13"/>
      <c r="AM55" s="2" t="str">
        <f t="shared" si="0"/>
        <v/>
      </c>
      <c r="AN55" s="2"/>
    </row>
    <row r="56" spans="1:40" ht="13.5" customHeight="1" x14ac:dyDescent="0.25">
      <c r="A56">
        <v>54</v>
      </c>
      <c r="D56" s="13"/>
      <c r="F56" s="13"/>
      <c r="H56" s="13"/>
      <c r="J56" s="13"/>
      <c r="L56" s="13"/>
      <c r="N56" s="13"/>
      <c r="P56" s="13"/>
      <c r="R56" s="13"/>
      <c r="T56" s="13"/>
      <c r="V56" s="13"/>
      <c r="X56" s="13"/>
      <c r="Z56" s="13"/>
      <c r="AB56" s="13"/>
      <c r="AD56" s="13"/>
      <c r="AF56" s="13"/>
      <c r="AH56" s="13"/>
      <c r="AJ56" s="13"/>
      <c r="AL56" s="13"/>
      <c r="AM56" s="2" t="str">
        <f t="shared" si="0"/>
        <v/>
      </c>
      <c r="AN56" s="2"/>
    </row>
    <row r="57" spans="1:40" ht="13.5" customHeight="1" x14ac:dyDescent="0.25">
      <c r="A57">
        <v>55</v>
      </c>
      <c r="D57" s="13"/>
      <c r="F57" s="13"/>
      <c r="H57" s="13"/>
      <c r="J57" s="13"/>
      <c r="L57" s="13"/>
      <c r="N57" s="13"/>
      <c r="P57" s="13"/>
      <c r="R57" s="13"/>
      <c r="T57" s="13"/>
      <c r="V57" s="13"/>
      <c r="X57" s="13"/>
      <c r="Z57" s="13"/>
      <c r="AB57" s="13"/>
      <c r="AD57" s="13"/>
      <c r="AF57" s="13"/>
      <c r="AH57" s="13"/>
      <c r="AJ57" s="13"/>
      <c r="AL57" s="13"/>
      <c r="AM57" s="2" t="str">
        <f t="shared" si="0"/>
        <v/>
      </c>
      <c r="AN57" s="2"/>
    </row>
    <row r="58" spans="1:40" ht="13.5" customHeight="1" x14ac:dyDescent="0.25">
      <c r="A58">
        <v>56</v>
      </c>
      <c r="D58" s="13"/>
      <c r="F58" s="13"/>
      <c r="H58" s="13"/>
      <c r="J58" s="13"/>
      <c r="L58" s="13"/>
      <c r="N58" s="13"/>
      <c r="P58" s="13"/>
      <c r="R58" s="13"/>
      <c r="T58" s="13"/>
      <c r="V58" s="13"/>
      <c r="X58" s="13"/>
      <c r="Z58" s="13"/>
      <c r="AB58" s="13"/>
      <c r="AD58" s="13"/>
      <c r="AF58" s="13"/>
      <c r="AH58" s="13"/>
      <c r="AJ58" s="13"/>
      <c r="AL58" s="13"/>
      <c r="AM58" s="2" t="str">
        <f t="shared" si="0"/>
        <v/>
      </c>
      <c r="AN58" s="2"/>
    </row>
    <row r="59" spans="1:40" ht="13.5" customHeight="1" x14ac:dyDescent="0.25">
      <c r="A59">
        <v>57</v>
      </c>
      <c r="D59" s="13"/>
      <c r="F59" s="13"/>
      <c r="H59" s="13"/>
      <c r="J59" s="13"/>
      <c r="L59" s="13"/>
      <c r="N59" s="13"/>
      <c r="P59" s="13"/>
      <c r="R59" s="13"/>
      <c r="T59" s="13"/>
      <c r="V59" s="13"/>
      <c r="X59" s="13"/>
      <c r="Z59" s="13"/>
      <c r="AB59" s="13"/>
      <c r="AD59" s="13"/>
      <c r="AF59" s="13"/>
      <c r="AH59" s="13"/>
      <c r="AJ59" s="13"/>
      <c r="AL59" s="13"/>
      <c r="AM59" s="2" t="str">
        <f t="shared" si="0"/>
        <v/>
      </c>
      <c r="AN59" s="2"/>
    </row>
    <row r="60" spans="1:40" ht="13.5" customHeight="1" x14ac:dyDescent="0.25">
      <c r="A60">
        <v>58</v>
      </c>
      <c r="D60" s="13"/>
      <c r="F60" s="13"/>
      <c r="H60" s="13"/>
      <c r="J60" s="13"/>
      <c r="L60" s="13"/>
      <c r="N60" s="13"/>
      <c r="P60" s="13"/>
      <c r="R60" s="13"/>
      <c r="T60" s="13"/>
      <c r="V60" s="13"/>
      <c r="X60" s="13"/>
      <c r="Z60" s="13"/>
      <c r="AB60" s="13"/>
      <c r="AD60" s="13"/>
      <c r="AF60" s="13"/>
      <c r="AH60" s="13"/>
      <c r="AJ60" s="13"/>
      <c r="AL60" s="13"/>
      <c r="AM60" s="2" t="str">
        <f t="shared" si="0"/>
        <v/>
      </c>
      <c r="AN60" s="2"/>
    </row>
    <row r="61" spans="1:40" ht="13.5" customHeight="1" x14ac:dyDescent="0.25">
      <c r="A61">
        <v>59</v>
      </c>
      <c r="D61" s="13"/>
      <c r="F61" s="13"/>
      <c r="H61" s="13"/>
      <c r="J61" s="13"/>
      <c r="L61" s="13"/>
      <c r="N61" s="13"/>
      <c r="P61" s="13"/>
      <c r="R61" s="13"/>
      <c r="T61" s="13"/>
      <c r="V61" s="13"/>
      <c r="X61" s="13"/>
      <c r="Z61" s="13"/>
      <c r="AB61" s="13"/>
      <c r="AD61" s="13"/>
      <c r="AF61" s="13"/>
      <c r="AH61" s="13"/>
      <c r="AJ61" s="13"/>
      <c r="AL61" s="13"/>
      <c r="AM61" s="2" t="str">
        <f t="shared" si="0"/>
        <v/>
      </c>
      <c r="AN61" s="2"/>
    </row>
    <row r="62" spans="1:40" ht="13.5" customHeight="1" x14ac:dyDescent="0.25">
      <c r="A62">
        <v>60</v>
      </c>
      <c r="D62" s="13"/>
      <c r="F62" s="13"/>
      <c r="H62" s="13"/>
      <c r="J62" s="13"/>
      <c r="L62" s="13"/>
      <c r="N62" s="13"/>
      <c r="P62" s="13"/>
      <c r="R62" s="13"/>
      <c r="T62" s="13"/>
      <c r="V62" s="13"/>
      <c r="X62" s="13"/>
      <c r="Z62" s="13"/>
      <c r="AB62" s="13"/>
      <c r="AD62" s="13"/>
      <c r="AF62" s="13"/>
      <c r="AH62" s="13"/>
      <c r="AJ62" s="13"/>
      <c r="AL62" s="13"/>
      <c r="AM62" s="2" t="str">
        <f t="shared" si="0"/>
        <v/>
      </c>
      <c r="AN62" s="2"/>
    </row>
    <row r="63" spans="1:40" ht="13.5" customHeight="1" x14ac:dyDescent="0.25">
      <c r="A63">
        <v>61</v>
      </c>
      <c r="D63" s="13"/>
      <c r="F63" s="13"/>
      <c r="H63" s="13"/>
      <c r="J63" s="13"/>
      <c r="L63" s="13"/>
      <c r="N63" s="13"/>
      <c r="P63" s="13"/>
      <c r="R63" s="13"/>
      <c r="T63" s="13"/>
      <c r="V63" s="13"/>
      <c r="X63" s="13"/>
      <c r="Z63" s="13"/>
      <c r="AB63" s="13"/>
      <c r="AD63" s="13"/>
      <c r="AF63" s="13"/>
      <c r="AH63" s="13"/>
      <c r="AJ63" s="13"/>
      <c r="AL63" s="13"/>
      <c r="AM63" s="2" t="str">
        <f t="shared" si="0"/>
        <v/>
      </c>
      <c r="AN63" s="2"/>
    </row>
    <row r="64" spans="1:40" ht="13.5" customHeight="1" x14ac:dyDescent="0.25">
      <c r="A64">
        <v>62</v>
      </c>
      <c r="D64" s="13"/>
      <c r="F64" s="13"/>
      <c r="H64" s="13"/>
      <c r="J64" s="13"/>
      <c r="L64" s="13"/>
      <c r="N64" s="13"/>
      <c r="P64" s="13"/>
      <c r="R64" s="13"/>
      <c r="T64" s="13"/>
      <c r="V64" s="13"/>
      <c r="X64" s="13"/>
      <c r="Z64" s="13"/>
      <c r="AB64" s="13"/>
      <c r="AD64" s="13"/>
      <c r="AF64" s="13"/>
      <c r="AH64" s="13"/>
      <c r="AJ64" s="13"/>
      <c r="AL64" s="13"/>
      <c r="AM64" s="2" t="str">
        <f t="shared" si="0"/>
        <v/>
      </c>
      <c r="AN64" s="2"/>
    </row>
    <row r="65" spans="1:40" ht="13.5" customHeight="1" x14ac:dyDescent="0.25">
      <c r="A65">
        <v>63</v>
      </c>
      <c r="D65" s="13"/>
      <c r="F65" s="13"/>
      <c r="H65" s="13"/>
      <c r="J65" s="13"/>
      <c r="L65" s="13"/>
      <c r="N65" s="13"/>
      <c r="P65" s="13"/>
      <c r="R65" s="13"/>
      <c r="T65" s="13"/>
      <c r="V65" s="13"/>
      <c r="X65" s="13"/>
      <c r="Z65" s="13"/>
      <c r="AB65" s="13"/>
      <c r="AD65" s="13"/>
      <c r="AF65" s="13"/>
      <c r="AH65" s="13"/>
      <c r="AJ65" s="13"/>
      <c r="AL65" s="13"/>
      <c r="AM65" s="2" t="str">
        <f t="shared" si="0"/>
        <v/>
      </c>
      <c r="AN65" s="2"/>
    </row>
    <row r="66" spans="1:40" ht="13.5" customHeight="1" x14ac:dyDescent="0.25">
      <c r="A66">
        <v>64</v>
      </c>
      <c r="D66" s="13"/>
      <c r="F66" s="13"/>
      <c r="H66" s="13"/>
      <c r="J66" s="13"/>
      <c r="L66" s="13"/>
      <c r="N66" s="13"/>
      <c r="P66" s="13"/>
      <c r="R66" s="13"/>
      <c r="T66" s="13"/>
      <c r="V66" s="13"/>
      <c r="X66" s="13"/>
      <c r="Z66" s="13"/>
      <c r="AB66" s="13"/>
      <c r="AD66" s="13"/>
      <c r="AF66" s="13"/>
      <c r="AH66" s="13"/>
      <c r="AJ66" s="13"/>
      <c r="AL66" s="13"/>
      <c r="AM66" s="2" t="str">
        <f t="shared" si="0"/>
        <v/>
      </c>
    </row>
    <row r="67" spans="1:40" ht="13.5" customHeight="1" x14ac:dyDescent="0.25">
      <c r="A67">
        <v>65</v>
      </c>
      <c r="D67" s="13"/>
      <c r="F67" s="13"/>
      <c r="H67" s="13"/>
      <c r="J67" s="13"/>
      <c r="L67" s="13"/>
      <c r="N67" s="13"/>
      <c r="P67" s="13"/>
      <c r="R67" s="13"/>
      <c r="T67" s="13"/>
      <c r="V67" s="13"/>
      <c r="X67" s="13"/>
      <c r="Z67" s="13"/>
      <c r="AB67" s="13"/>
      <c r="AD67" s="13"/>
      <c r="AF67" s="13"/>
      <c r="AH67" s="13"/>
      <c r="AJ67" s="13"/>
      <c r="AL67" s="13"/>
      <c r="AM67" s="2" t="str">
        <f t="shared" si="0"/>
        <v/>
      </c>
    </row>
    <row r="68" spans="1:40" ht="13.5" customHeight="1" x14ac:dyDescent="0.25">
      <c r="A68">
        <v>66</v>
      </c>
      <c r="D68" s="13"/>
      <c r="F68" s="13"/>
      <c r="H68" s="13"/>
      <c r="J68" s="13"/>
      <c r="L68" s="13"/>
      <c r="N68" s="13"/>
      <c r="P68" s="13"/>
      <c r="R68" s="13"/>
      <c r="T68" s="13"/>
      <c r="V68" s="13"/>
      <c r="X68" s="13"/>
      <c r="Z68" s="13"/>
      <c r="AB68" s="13"/>
      <c r="AD68" s="13"/>
      <c r="AF68" s="13"/>
      <c r="AH68" s="13"/>
      <c r="AJ68" s="13"/>
      <c r="AL68" s="13"/>
      <c r="AM68" s="2" t="str">
        <f t="shared" ref="AM68:AM71" si="3" xml:space="preserve"> IF(C68+D68&gt;1, "HATA", IF(E68+F68&gt;1, "HATA", IF(G68+H68&gt;1, "HATA", IF(I68+J68&gt;1, "HATA", IF(K68+L68&gt;1, "HATA", IF(M68+N68&gt;1, "HATA", IF(O68+P68&gt;1, "HATA", IF(Q68+R68&gt;1, "HATA", IF(S68+T68&gt;1, "HATA", IF(U68+V68&gt;1, "HATA", IF(W68+X68&gt;1, "HATA", IF(Y68+Z68&gt;1, "HATA", IF(AA68+AB68&gt;1, "HATA", IF(AC68+AD68&gt;1, "HATA", IF(AE68+AF68&gt;1, "HATA", IF(AG68+AH68&gt;1, "HATA",IF(AI68+AJ68&gt;1, "HATA",IF(AK68+AL68&gt;1, "HATA",""))))))))))))))))))</f>
        <v/>
      </c>
    </row>
    <row r="69" spans="1:40" ht="13.5" customHeight="1" x14ac:dyDescent="0.25">
      <c r="A69">
        <v>67</v>
      </c>
      <c r="D69" s="13"/>
      <c r="F69" s="13"/>
      <c r="H69" s="13"/>
      <c r="J69" s="13"/>
      <c r="L69" s="13"/>
      <c r="N69" s="13"/>
      <c r="P69" s="13"/>
      <c r="R69" s="13"/>
      <c r="T69" s="13"/>
      <c r="V69" s="13"/>
      <c r="X69" s="13"/>
      <c r="Z69" s="13"/>
      <c r="AB69" s="13"/>
      <c r="AD69" s="13"/>
      <c r="AF69" s="13"/>
      <c r="AH69" s="13"/>
      <c r="AJ69" s="13"/>
      <c r="AL69" s="13"/>
      <c r="AM69" s="2" t="str">
        <f t="shared" si="3"/>
        <v/>
      </c>
    </row>
    <row r="70" spans="1:40" ht="13.5" customHeight="1" x14ac:dyDescent="0.25">
      <c r="A70">
        <v>68</v>
      </c>
      <c r="D70" s="13"/>
      <c r="F70" s="13"/>
      <c r="H70" s="13"/>
      <c r="J70" s="13"/>
      <c r="L70" s="13"/>
      <c r="N70" s="13"/>
      <c r="P70" s="13"/>
      <c r="R70" s="13"/>
      <c r="T70" s="13"/>
      <c r="V70" s="13"/>
      <c r="X70" s="13"/>
      <c r="Z70" s="13"/>
      <c r="AB70" s="13"/>
      <c r="AD70" s="13"/>
      <c r="AF70" s="13"/>
      <c r="AH70" s="13"/>
      <c r="AJ70" s="13"/>
      <c r="AL70" s="13"/>
      <c r="AM70" s="2" t="str">
        <f t="shared" si="3"/>
        <v/>
      </c>
    </row>
    <row r="71" spans="1:40" ht="13.5" customHeight="1" x14ac:dyDescent="0.25">
      <c r="A71">
        <v>69</v>
      </c>
      <c r="D71" s="13"/>
      <c r="F71" s="13"/>
      <c r="H71" s="13"/>
      <c r="J71" s="13"/>
      <c r="L71" s="13"/>
      <c r="N71" s="13"/>
      <c r="P71" s="13"/>
      <c r="R71" s="13"/>
      <c r="T71" s="13"/>
      <c r="V71" s="13"/>
      <c r="X71" s="13"/>
      <c r="Z71" s="13"/>
      <c r="AB71" s="13"/>
      <c r="AD71" s="13"/>
      <c r="AF71" s="13"/>
      <c r="AH71" s="13"/>
      <c r="AJ71" s="13"/>
      <c r="AL71" s="13"/>
      <c r="AM71" s="2" t="str">
        <f t="shared" si="3"/>
        <v/>
      </c>
    </row>
    <row r="72" spans="1:40" ht="13.5" customHeight="1" x14ac:dyDescent="0.25">
      <c r="A72" s="14"/>
      <c r="B72" s="14" t="s">
        <v>192</v>
      </c>
      <c r="C72" s="15">
        <f t="shared" ref="C72:Z72" si="4">SUM(C3:C71)</f>
        <v>0</v>
      </c>
      <c r="D72" s="15">
        <f t="shared" si="4"/>
        <v>0</v>
      </c>
      <c r="E72" s="15">
        <f t="shared" si="4"/>
        <v>0</v>
      </c>
      <c r="F72" s="15">
        <f t="shared" si="4"/>
        <v>0</v>
      </c>
      <c r="G72" s="15">
        <f t="shared" si="4"/>
        <v>0</v>
      </c>
      <c r="H72" s="15">
        <f t="shared" si="4"/>
        <v>0</v>
      </c>
      <c r="I72" s="15">
        <f t="shared" si="4"/>
        <v>0</v>
      </c>
      <c r="J72" s="15">
        <f t="shared" si="4"/>
        <v>0</v>
      </c>
      <c r="K72" s="15">
        <f t="shared" si="4"/>
        <v>0</v>
      </c>
      <c r="L72" s="15">
        <f t="shared" si="4"/>
        <v>0</v>
      </c>
      <c r="M72" s="15">
        <f t="shared" si="4"/>
        <v>0</v>
      </c>
      <c r="N72" s="15">
        <f t="shared" si="4"/>
        <v>0</v>
      </c>
      <c r="O72" s="15">
        <f t="shared" si="4"/>
        <v>0</v>
      </c>
      <c r="P72" s="15">
        <f t="shared" si="4"/>
        <v>0</v>
      </c>
      <c r="Q72" s="15">
        <f t="shared" si="4"/>
        <v>0</v>
      </c>
      <c r="R72" s="15">
        <f t="shared" si="4"/>
        <v>0</v>
      </c>
      <c r="S72" s="15">
        <f t="shared" si="4"/>
        <v>0</v>
      </c>
      <c r="T72" s="15">
        <f t="shared" si="4"/>
        <v>0</v>
      </c>
      <c r="U72" s="15">
        <f t="shared" si="4"/>
        <v>0</v>
      </c>
      <c r="V72" s="15">
        <f t="shared" si="4"/>
        <v>0</v>
      </c>
      <c r="W72" s="15">
        <f t="shared" si="4"/>
        <v>0</v>
      </c>
      <c r="X72" s="15">
        <f t="shared" si="4"/>
        <v>0</v>
      </c>
      <c r="Y72" s="15">
        <f t="shared" si="4"/>
        <v>0</v>
      </c>
      <c r="Z72" s="15">
        <f t="shared" si="4"/>
        <v>0</v>
      </c>
      <c r="AA72" s="15">
        <f t="shared" ref="AA72:AL72" si="5">SUM(AA3:AA71)</f>
        <v>0</v>
      </c>
      <c r="AB72" s="15">
        <f t="shared" si="5"/>
        <v>0</v>
      </c>
      <c r="AC72" s="15">
        <f t="shared" si="5"/>
        <v>0</v>
      </c>
      <c r="AD72" s="15">
        <f t="shared" si="5"/>
        <v>0</v>
      </c>
      <c r="AE72" s="15">
        <f t="shared" si="5"/>
        <v>0</v>
      </c>
      <c r="AF72" s="15">
        <f t="shared" si="5"/>
        <v>0</v>
      </c>
      <c r="AG72" s="15">
        <f t="shared" si="5"/>
        <v>0</v>
      </c>
      <c r="AH72" s="15">
        <f t="shared" si="5"/>
        <v>0</v>
      </c>
      <c r="AI72" s="15">
        <f t="shared" si="5"/>
        <v>0</v>
      </c>
      <c r="AJ72" s="15">
        <f t="shared" si="5"/>
        <v>0</v>
      </c>
      <c r="AK72" s="15">
        <f t="shared" si="5"/>
        <v>0</v>
      </c>
      <c r="AL72" s="15">
        <f t="shared" si="5"/>
        <v>0</v>
      </c>
    </row>
  </sheetData>
  <mergeCells count="24">
    <mergeCell ref="U1:V1"/>
    <mergeCell ref="A1:A2"/>
    <mergeCell ref="B1:B2"/>
    <mergeCell ref="C1:D1"/>
    <mergeCell ref="E1:F1"/>
    <mergeCell ref="G1:H1"/>
    <mergeCell ref="I1:J1"/>
    <mergeCell ref="K1:L1"/>
    <mergeCell ref="M1:N1"/>
    <mergeCell ref="O1:P1"/>
    <mergeCell ref="Q1:R1"/>
    <mergeCell ref="S1:T1"/>
    <mergeCell ref="AR1:AR2"/>
    <mergeCell ref="W1:X1"/>
    <mergeCell ref="Y1:Z1"/>
    <mergeCell ref="AA1:AB1"/>
    <mergeCell ref="AC1:AD1"/>
    <mergeCell ref="AE1:AF1"/>
    <mergeCell ref="AG1:AH1"/>
    <mergeCell ref="AI1:AJ1"/>
    <mergeCell ref="AK1:AL1"/>
    <mergeCell ref="AM1:AO1"/>
    <mergeCell ref="AP1:AP2"/>
    <mergeCell ref="AQ1:AQ2"/>
  </mergeCells>
  <conditionalFormatting sqref="AM3:AM71">
    <cfRule type="cellIs" dxfId="1"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71" orientation="landscape" verticalDpi="0" r:id="rId1"/>
  <headerFooter>
    <oddHeader>&amp;C&amp;18ÖĞRETMEN FORMU</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
  <sheetViews>
    <sheetView topLeftCell="I1" zoomScaleNormal="100" workbookViewId="0">
      <selection activeCell="O2" sqref="O2"/>
    </sheetView>
  </sheetViews>
  <sheetFormatPr defaultColWidth="2.7109375" defaultRowHeight="15" x14ac:dyDescent="0.25"/>
  <cols>
    <col min="1" max="1" width="3.140625" hidden="1" customWidth="1"/>
    <col min="2" max="2" width="8" hidden="1" customWidth="1"/>
    <col min="3" max="3" width="5.42578125" style="12" hidden="1" customWidth="1"/>
    <col min="4" max="4" width="4.85546875" hidden="1" customWidth="1"/>
    <col min="5" max="5" width="5.42578125" style="2" hidden="1" customWidth="1"/>
    <col min="6" max="6" width="9.28515625" hidden="1" customWidth="1"/>
    <col min="7" max="8" width="5.42578125" style="2" hidden="1" customWidth="1"/>
    <col min="9" max="9" width="5.42578125" style="2" customWidth="1"/>
    <col min="10" max="10" width="44.42578125" bestFit="1" customWidth="1"/>
    <col min="11" max="13" width="7.42578125" hidden="1" customWidth="1"/>
    <col min="14" max="14" width="7.42578125" bestFit="1" customWidth="1"/>
    <col min="15" max="123" width="6.85546875" customWidth="1"/>
  </cols>
  <sheetData>
    <row r="1" spans="1:14" x14ac:dyDescent="0.25">
      <c r="A1" s="28" t="s">
        <v>2</v>
      </c>
      <c r="B1" s="28" t="s">
        <v>193</v>
      </c>
      <c r="C1" s="28" t="s">
        <v>194</v>
      </c>
      <c r="D1" s="28" t="s">
        <v>195</v>
      </c>
      <c r="E1" s="28" t="s">
        <v>194</v>
      </c>
      <c r="F1" s="28" t="s">
        <v>196</v>
      </c>
      <c r="G1" s="28" t="s">
        <v>194</v>
      </c>
      <c r="H1" s="28"/>
      <c r="I1" s="28"/>
      <c r="J1" s="28" t="s">
        <v>53</v>
      </c>
      <c r="K1" s="29" t="s">
        <v>197</v>
      </c>
      <c r="L1" s="29" t="s">
        <v>198</v>
      </c>
      <c r="M1" s="29" t="s">
        <v>199</v>
      </c>
      <c r="N1" s="28" t="s">
        <v>200</v>
      </c>
    </row>
    <row r="2" spans="1:14" x14ac:dyDescent="0.25">
      <c r="A2" s="30">
        <v>1</v>
      </c>
      <c r="B2" s="6" t="str">
        <f>+ogrenci!AN3</f>
        <v>M12</v>
      </c>
      <c r="C2" s="4">
        <f>+ogrenci!AR3</f>
        <v>0</v>
      </c>
      <c r="D2" s="8" t="str">
        <f>+veli!AJ3</f>
        <v>M12</v>
      </c>
      <c r="E2" s="31">
        <f>+veli!AN3</f>
        <v>0</v>
      </c>
      <c r="F2" s="6" t="str">
        <f>+ogretmen!AN3</f>
        <v>M12</v>
      </c>
      <c r="G2" s="31">
        <f>+ogretmen!AR3</f>
        <v>0</v>
      </c>
      <c r="H2" s="31"/>
      <c r="I2" s="44">
        <v>1</v>
      </c>
      <c r="J2" s="45" t="str">
        <f>+ogretmen!AQ3</f>
        <v>Problem Çözme Becerileri</v>
      </c>
      <c r="K2" s="43" t="e">
        <f t="shared" ref="K2:K40" si="0">(((C2-$C$41)/$C$42)*10)+50</f>
        <v>#DIV/0!</v>
      </c>
      <c r="L2" s="43" t="e">
        <f t="shared" ref="L2:L40" si="1">((((E2-$E$41)/$E$42)*10)+50)</f>
        <v>#DIV/0!</v>
      </c>
      <c r="M2" s="43" t="e">
        <f>((((G2-$G$41)/$G$42)*10)+50)</f>
        <v>#DIV/0!</v>
      </c>
      <c r="N2" s="43" t="e">
        <f>K2*$B$45+L2*$C$45+M2*$D$45</f>
        <v>#DIV/0!</v>
      </c>
    </row>
    <row r="3" spans="1:14" x14ac:dyDescent="0.25">
      <c r="A3" s="30">
        <v>2</v>
      </c>
      <c r="B3" s="6" t="str">
        <f>+ogrenci!AN4</f>
        <v>M30</v>
      </c>
      <c r="C3" s="4">
        <f>+ogrenci!AR4</f>
        <v>0</v>
      </c>
      <c r="D3" s="6" t="str">
        <f>+veli!AJ4</f>
        <v>M30</v>
      </c>
      <c r="E3" s="31">
        <f>+veli!AN4</f>
        <v>0</v>
      </c>
      <c r="F3" s="6" t="str">
        <f>+ogretmen!AN4</f>
        <v>M30</v>
      </c>
      <c r="G3" s="31">
        <f>+ogretmen!AR4</f>
        <v>0</v>
      </c>
      <c r="H3" s="31"/>
      <c r="I3" s="44">
        <v>2</v>
      </c>
      <c r="J3" s="45" t="str">
        <f>+ogretmen!AQ4</f>
        <v>Öz Düzenlemeli Öğrenme</v>
      </c>
      <c r="K3" s="43" t="e">
        <f t="shared" si="0"/>
        <v>#DIV/0!</v>
      </c>
      <c r="L3" s="43" t="e">
        <f t="shared" si="1"/>
        <v>#DIV/0!</v>
      </c>
      <c r="M3" s="43" t="e">
        <f t="shared" ref="M3:M39" si="2">((((G3-$G$41)/$G$42)*10)+50)</f>
        <v>#DIV/0!</v>
      </c>
      <c r="N3" s="43" t="e">
        <f t="shared" ref="N3:N40" si="3">K3*$B$45+L3*$C$45+M3*$D$45</f>
        <v>#DIV/0!</v>
      </c>
    </row>
    <row r="4" spans="1:14" x14ac:dyDescent="0.25">
      <c r="A4" s="32">
        <v>3</v>
      </c>
      <c r="B4" s="6" t="str">
        <f>+ogrenci!AN5</f>
        <v>M08</v>
      </c>
      <c r="C4" s="4">
        <f>+ogrenci!AR5</f>
        <v>0</v>
      </c>
      <c r="D4" s="6" t="str">
        <f>+veli!AJ5</f>
        <v>M08</v>
      </c>
      <c r="E4" s="31">
        <f>+veli!AN5</f>
        <v>0</v>
      </c>
      <c r="F4" s="6" t="str">
        <f>+ogretmen!AN5</f>
        <v>M08</v>
      </c>
      <c r="G4" s="31">
        <f>+ogretmen!AR5</f>
        <v>0</v>
      </c>
      <c r="H4" s="31"/>
      <c r="I4" s="44">
        <v>3</v>
      </c>
      <c r="J4" s="45" t="str">
        <f>+ogretmen!AQ5</f>
        <v>Karar Verme Becerisi</v>
      </c>
      <c r="K4" s="43" t="e">
        <f t="shared" si="0"/>
        <v>#DIV/0!</v>
      </c>
      <c r="L4" s="43" t="e">
        <f t="shared" si="1"/>
        <v>#DIV/0!</v>
      </c>
      <c r="M4" s="43" t="e">
        <f t="shared" si="2"/>
        <v>#DIV/0!</v>
      </c>
      <c r="N4" s="43" t="e">
        <f t="shared" si="3"/>
        <v>#DIV/0!</v>
      </c>
    </row>
    <row r="5" spans="1:14" x14ac:dyDescent="0.25">
      <c r="A5" s="32">
        <v>4</v>
      </c>
      <c r="B5" s="6" t="str">
        <f>+ogrenci!AN6</f>
        <v>M29</v>
      </c>
      <c r="C5" s="4">
        <f>+ogrenci!AR6</f>
        <v>0</v>
      </c>
      <c r="D5" s="6" t="str">
        <f>+veli!AJ6</f>
        <v>M29</v>
      </c>
      <c r="E5" s="31">
        <f>+veli!AN6</f>
        <v>0</v>
      </c>
      <c r="F5" s="6" t="str">
        <f>+ogretmen!AN6</f>
        <v>M29</v>
      </c>
      <c r="G5" s="31">
        <f>+ogretmen!AR6</f>
        <v>0</v>
      </c>
      <c r="H5" s="31"/>
      <c r="I5" s="44">
        <v>4</v>
      </c>
      <c r="J5" s="45" t="str">
        <f>+ogretmen!AQ6</f>
        <v>Motivasyon/Devamsızlığı Önleme</v>
      </c>
      <c r="K5" s="43" t="e">
        <f t="shared" si="0"/>
        <v>#DIV/0!</v>
      </c>
      <c r="L5" s="43" t="e">
        <f t="shared" si="1"/>
        <v>#DIV/0!</v>
      </c>
      <c r="M5" s="43" t="e">
        <f t="shared" si="2"/>
        <v>#DIV/0!</v>
      </c>
      <c r="N5" s="43" t="e">
        <f t="shared" si="3"/>
        <v>#DIV/0!</v>
      </c>
    </row>
    <row r="6" spans="1:14" x14ac:dyDescent="0.25">
      <c r="A6" s="30">
        <v>5</v>
      </c>
      <c r="B6" s="6" t="str">
        <f>+ogrenci!AN7</f>
        <v>M07</v>
      </c>
      <c r="C6" s="4">
        <f>+ogrenci!AR7</f>
        <v>0</v>
      </c>
      <c r="D6" s="6" t="str">
        <f>+veli!AJ7</f>
        <v>M07</v>
      </c>
      <c r="E6" s="31">
        <f>+veli!AN7</f>
        <v>0</v>
      </c>
      <c r="F6" s="6" t="str">
        <f>+ogretmen!AN7</f>
        <v>M07</v>
      </c>
      <c r="G6" s="31">
        <f>+ogretmen!AR7</f>
        <v>0</v>
      </c>
      <c r="H6" s="31"/>
      <c r="I6" s="44">
        <v>5</v>
      </c>
      <c r="J6" s="45" t="str">
        <f>+ogretmen!AQ7</f>
        <v>Sosyal Beceriler</v>
      </c>
      <c r="K6" s="43" t="e">
        <f t="shared" si="0"/>
        <v>#DIV/0!</v>
      </c>
      <c r="L6" s="43" t="e">
        <f t="shared" si="1"/>
        <v>#DIV/0!</v>
      </c>
      <c r="M6" s="43" t="e">
        <f t="shared" si="2"/>
        <v>#DIV/0!</v>
      </c>
      <c r="N6" s="43" t="e">
        <f t="shared" si="3"/>
        <v>#DIV/0!</v>
      </c>
    </row>
    <row r="7" spans="1:14" x14ac:dyDescent="0.25">
      <c r="A7" s="30">
        <v>6</v>
      </c>
      <c r="B7" s="6" t="str">
        <f>+ogrenci!AN8</f>
        <v>M36</v>
      </c>
      <c r="C7" s="4">
        <f>+ogrenci!AR8</f>
        <v>0</v>
      </c>
      <c r="D7" s="6" t="str">
        <f>+veli!AJ8</f>
        <v>M36</v>
      </c>
      <c r="E7" s="31">
        <f>+veli!AN8</f>
        <v>0</v>
      </c>
      <c r="F7" s="6" t="str">
        <f>+ogretmen!AN8</f>
        <v>M36</v>
      </c>
      <c r="G7" s="31">
        <f>+ogretmen!AR8</f>
        <v>0</v>
      </c>
      <c r="H7" s="31"/>
      <c r="I7" s="44">
        <v>6</v>
      </c>
      <c r="J7" s="45" t="str">
        <f>+ogretmen!AQ8</f>
        <v>Üst Öğrenime Geçiş Sınavları</v>
      </c>
      <c r="K7" s="43" t="e">
        <f t="shared" si="0"/>
        <v>#DIV/0!</v>
      </c>
      <c r="L7" s="43" t="e">
        <f t="shared" si="1"/>
        <v>#DIV/0!</v>
      </c>
      <c r="M7" s="43" t="e">
        <f t="shared" si="2"/>
        <v>#DIV/0!</v>
      </c>
      <c r="N7" s="43" t="e">
        <f t="shared" si="3"/>
        <v>#DIV/0!</v>
      </c>
    </row>
    <row r="8" spans="1:14" x14ac:dyDescent="0.25">
      <c r="A8" s="32">
        <v>7</v>
      </c>
      <c r="B8" s="6" t="str">
        <f>+ogrenci!AN9</f>
        <v>M34</v>
      </c>
      <c r="C8" s="4">
        <f>+ogrenci!AR9</f>
        <v>0</v>
      </c>
      <c r="D8" s="6" t="str">
        <f>+veli!AJ9</f>
        <v>M34</v>
      </c>
      <c r="E8" s="31">
        <f>+veli!AN9</f>
        <v>0</v>
      </c>
      <c r="F8" s="6" t="str">
        <f>+ogretmen!AN9</f>
        <v>M34</v>
      </c>
      <c r="G8" s="31">
        <f>+ogretmen!AR9</f>
        <v>0</v>
      </c>
      <c r="H8" s="31"/>
      <c r="I8" s="44">
        <v>7</v>
      </c>
      <c r="J8" s="45" t="str">
        <f>+ogretmen!AQ9</f>
        <v>Okul ve Çevresindeki Sosyokültürel İmkanlar</v>
      </c>
      <c r="K8" s="43" t="e">
        <f t="shared" si="0"/>
        <v>#DIV/0!</v>
      </c>
      <c r="L8" s="43" t="e">
        <f t="shared" si="1"/>
        <v>#DIV/0!</v>
      </c>
      <c r="M8" s="43" t="e">
        <f t="shared" si="2"/>
        <v>#DIV/0!</v>
      </c>
      <c r="N8" s="43" t="e">
        <f t="shared" si="3"/>
        <v>#DIV/0!</v>
      </c>
    </row>
    <row r="9" spans="1:14" x14ac:dyDescent="0.25">
      <c r="A9" s="32">
        <v>8</v>
      </c>
      <c r="B9" s="6" t="str">
        <f>+ogrenci!AN10</f>
        <v>M15</v>
      </c>
      <c r="C9" s="4">
        <f>+ogrenci!AR10</f>
        <v>0</v>
      </c>
      <c r="D9" s="6" t="str">
        <f>+veli!AJ10</f>
        <v>M15</v>
      </c>
      <c r="E9" s="31">
        <f>+veli!AN10</f>
        <v>0</v>
      </c>
      <c r="F9" s="6" t="str">
        <f>+ogretmen!AN10</f>
        <v>M15</v>
      </c>
      <c r="G9" s="31">
        <f>+ogretmen!AR10</f>
        <v>0</v>
      </c>
      <c r="H9" s="31"/>
      <c r="I9" s="44">
        <v>8</v>
      </c>
      <c r="J9" s="45" t="str">
        <f>+ogretmen!AQ10</f>
        <v>Atılganlık</v>
      </c>
      <c r="K9" s="43" t="e">
        <f t="shared" si="0"/>
        <v>#DIV/0!</v>
      </c>
      <c r="L9" s="43" t="e">
        <f t="shared" si="1"/>
        <v>#DIV/0!</v>
      </c>
      <c r="M9" s="43" t="e">
        <f t="shared" si="2"/>
        <v>#DIV/0!</v>
      </c>
      <c r="N9" s="43" t="e">
        <f t="shared" si="3"/>
        <v>#DIV/0!</v>
      </c>
    </row>
    <row r="10" spans="1:14" x14ac:dyDescent="0.25">
      <c r="A10" s="30">
        <v>9</v>
      </c>
      <c r="B10" s="6" t="str">
        <f>+ogrenci!AN11</f>
        <v>M48</v>
      </c>
      <c r="C10" s="4">
        <f>+ogrenci!AR11</f>
        <v>0</v>
      </c>
      <c r="D10" s="6" t="str">
        <f>+veli!AJ11</f>
        <v>M48</v>
      </c>
      <c r="E10" s="31">
        <f>+veli!AN11</f>
        <v>0</v>
      </c>
      <c r="F10" s="6" t="str">
        <f>+ogretmen!AN11</f>
        <v>M48</v>
      </c>
      <c r="G10" s="31">
        <f>+ogretmen!AR11</f>
        <v>0</v>
      </c>
      <c r="H10" s="31"/>
      <c r="I10" s="44">
        <v>9</v>
      </c>
      <c r="J10" s="45" t="str">
        <f>+ogretmen!AQ11</f>
        <v>Yardım Arama</v>
      </c>
      <c r="K10" s="43" t="e">
        <f t="shared" si="0"/>
        <v>#DIV/0!</v>
      </c>
      <c r="L10" s="43" t="e">
        <f t="shared" si="1"/>
        <v>#DIV/0!</v>
      </c>
      <c r="M10" s="43" t="e">
        <f t="shared" si="2"/>
        <v>#DIV/0!</v>
      </c>
      <c r="N10" s="43" t="e">
        <f t="shared" si="3"/>
        <v>#DIV/0!</v>
      </c>
    </row>
    <row r="11" spans="1:14" x14ac:dyDescent="0.25">
      <c r="A11" s="30">
        <v>10</v>
      </c>
      <c r="B11" s="6" t="str">
        <f>+ogrenci!AN12</f>
        <v>M04</v>
      </c>
      <c r="C11" s="4">
        <f>+ogrenci!AR12</f>
        <v>0</v>
      </c>
      <c r="D11" s="6" t="str">
        <f>+veli!AJ12</f>
        <v>M04</v>
      </c>
      <c r="E11" s="31">
        <f>+veli!AN12</f>
        <v>0</v>
      </c>
      <c r="F11" s="6" t="str">
        <f>+ogretmen!AN12</f>
        <v>M04</v>
      </c>
      <c r="G11" s="31">
        <f>+ogretmen!AR12</f>
        <v>0</v>
      </c>
      <c r="H11" s="31"/>
      <c r="I11" s="44">
        <v>10</v>
      </c>
      <c r="J11" s="45" t="str">
        <f>+ogretmen!AQ12</f>
        <v>Öz Disiplin Geliştirme</v>
      </c>
      <c r="K11" s="43" t="e">
        <f t="shared" si="0"/>
        <v>#DIV/0!</v>
      </c>
      <c r="L11" s="43" t="e">
        <f t="shared" si="1"/>
        <v>#DIV/0!</v>
      </c>
      <c r="M11" s="43" t="e">
        <f t="shared" si="2"/>
        <v>#DIV/0!</v>
      </c>
      <c r="N11" s="43" t="e">
        <f t="shared" si="3"/>
        <v>#DIV/0!</v>
      </c>
    </row>
    <row r="12" spans="1:14" x14ac:dyDescent="0.25">
      <c r="A12" s="32">
        <v>11</v>
      </c>
      <c r="B12" s="6" t="str">
        <f>+ogrenci!AN13</f>
        <v>M42</v>
      </c>
      <c r="C12" s="4">
        <f>+ogrenci!AR13</f>
        <v>0</v>
      </c>
      <c r="D12" s="22" t="str">
        <f>+madde!E12</f>
        <v>M42</v>
      </c>
      <c r="E12" s="31">
        <f>+veli!AN13</f>
        <v>0</v>
      </c>
      <c r="F12" s="6" t="str">
        <f>+ogretmen!AN13</f>
        <v>M42</v>
      </c>
      <c r="G12" s="31">
        <f>+ogretmen!AR13</f>
        <v>0</v>
      </c>
      <c r="H12" s="31"/>
      <c r="I12" s="44">
        <v>11</v>
      </c>
      <c r="J12" s="45" t="str">
        <f>+ogretmen!AQ13</f>
        <v>Duygu Düzenleme</v>
      </c>
      <c r="K12" s="43" t="e">
        <f t="shared" si="0"/>
        <v>#DIV/0!</v>
      </c>
      <c r="L12" s="43" t="e">
        <f t="shared" si="1"/>
        <v>#DIV/0!</v>
      </c>
      <c r="M12" s="43" t="e">
        <f t="shared" si="2"/>
        <v>#DIV/0!</v>
      </c>
      <c r="N12" s="43" t="e">
        <f t="shared" si="3"/>
        <v>#DIV/0!</v>
      </c>
    </row>
    <row r="13" spans="1:14" x14ac:dyDescent="0.25">
      <c r="A13" s="32">
        <v>12</v>
      </c>
      <c r="B13" s="6" t="str">
        <f>+ogrenci!AN14</f>
        <v>M11</v>
      </c>
      <c r="C13" s="4">
        <f>+ogrenci!AR14</f>
        <v>0</v>
      </c>
      <c r="D13" s="6" t="str">
        <f>+veli!AJ14</f>
        <v>M11</v>
      </c>
      <c r="E13" s="31">
        <f>+veli!AN14</f>
        <v>0</v>
      </c>
      <c r="F13" s="6" t="str">
        <f>+ogretmen!AN14</f>
        <v>M11</v>
      </c>
      <c r="G13" s="31">
        <f>+ogretmen!AR14</f>
        <v>0</v>
      </c>
      <c r="H13" s="31"/>
      <c r="I13" s="44">
        <v>12</v>
      </c>
      <c r="J13" s="45" t="str">
        <f>+ogretmen!AQ14</f>
        <v>Bilinçli Teknoloji Kullanımı</v>
      </c>
      <c r="K13" s="43" t="e">
        <f t="shared" si="0"/>
        <v>#DIV/0!</v>
      </c>
      <c r="L13" s="43" t="e">
        <f t="shared" si="1"/>
        <v>#DIV/0!</v>
      </c>
      <c r="M13" s="43" t="e">
        <f t="shared" si="2"/>
        <v>#DIV/0!</v>
      </c>
      <c r="N13" s="43" t="e">
        <f t="shared" si="3"/>
        <v>#DIV/0!</v>
      </c>
    </row>
    <row r="14" spans="1:14" x14ac:dyDescent="0.25">
      <c r="A14" s="30">
        <v>13</v>
      </c>
      <c r="B14" s="6" t="str">
        <f>+ogrenci!AN15</f>
        <v>M31</v>
      </c>
      <c r="C14" s="4">
        <f>+ogrenci!AR15</f>
        <v>0</v>
      </c>
      <c r="D14" s="6" t="str">
        <f>+veli!AJ15</f>
        <v>M31</v>
      </c>
      <c r="E14" s="31">
        <f>+veli!AN15</f>
        <v>0</v>
      </c>
      <c r="F14" s="6" t="str">
        <f>+ogretmen!AN15</f>
        <v>M31</v>
      </c>
      <c r="G14" s="31">
        <f>+ogretmen!AR15</f>
        <v>0</v>
      </c>
      <c r="H14" s="31"/>
      <c r="I14" s="44">
        <v>13</v>
      </c>
      <c r="J14" s="45" t="str">
        <f>+ogretmen!AQ15</f>
        <v>Zaman Yönetimi/Öz Düzenlemeli Öğrenme</v>
      </c>
      <c r="K14" s="43" t="e">
        <f t="shared" si="0"/>
        <v>#DIV/0!</v>
      </c>
      <c r="L14" s="43" t="e">
        <f t="shared" si="1"/>
        <v>#DIV/0!</v>
      </c>
      <c r="M14" s="43" t="e">
        <f t="shared" si="2"/>
        <v>#DIV/0!</v>
      </c>
      <c r="N14" s="43" t="e">
        <f t="shared" si="3"/>
        <v>#DIV/0!</v>
      </c>
    </row>
    <row r="15" spans="1:14" x14ac:dyDescent="0.25">
      <c r="A15" s="30">
        <v>14</v>
      </c>
      <c r="B15" s="6" t="str">
        <f>+ogrenci!AN16</f>
        <v>M13</v>
      </c>
      <c r="C15" s="4">
        <f>+ogrenci!AR16</f>
        <v>0</v>
      </c>
      <c r="D15" s="6" t="str">
        <f>+veli!AJ16</f>
        <v>M13</v>
      </c>
      <c r="E15" s="31">
        <f>+veli!AN16</f>
        <v>0</v>
      </c>
      <c r="F15" s="6" t="str">
        <f>+ogretmen!AN16</f>
        <v>M13</v>
      </c>
      <c r="G15" s="31">
        <f>+ogretmen!AR16</f>
        <v>0</v>
      </c>
      <c r="H15" s="31"/>
      <c r="I15" s="44">
        <v>14</v>
      </c>
      <c r="J15" s="45" t="str">
        <f>+ogretmen!AQ16</f>
        <v>Gelişim Dönemi Özellikleri</v>
      </c>
      <c r="K15" s="43" t="e">
        <f t="shared" si="0"/>
        <v>#DIV/0!</v>
      </c>
      <c r="L15" s="43" t="e">
        <f t="shared" si="1"/>
        <v>#DIV/0!</v>
      </c>
      <c r="M15" s="43" t="e">
        <f t="shared" si="2"/>
        <v>#DIV/0!</v>
      </c>
      <c r="N15" s="43" t="e">
        <f t="shared" si="3"/>
        <v>#DIV/0!</v>
      </c>
    </row>
    <row r="16" spans="1:14" x14ac:dyDescent="0.25">
      <c r="A16" s="32">
        <v>15</v>
      </c>
      <c r="B16" s="6" t="str">
        <f>+ogrenci!AN17</f>
        <v>M14</v>
      </c>
      <c r="C16" s="4">
        <f>+ogrenci!AR17</f>
        <v>0</v>
      </c>
      <c r="D16" s="21" t="str">
        <f>+madde!E16</f>
        <v>M14</v>
      </c>
      <c r="E16" s="31">
        <f>+veli!AN17</f>
        <v>0</v>
      </c>
      <c r="F16" s="6" t="str">
        <f>+ogretmen!AN17</f>
        <v>M14</v>
      </c>
      <c r="G16" s="31">
        <f>+ogretmen!AR17</f>
        <v>0</v>
      </c>
      <c r="H16" s="31"/>
      <c r="I16" s="44">
        <v>15</v>
      </c>
      <c r="J16" s="45" t="str">
        <f>+ogretmen!AQ17</f>
        <v>Hak ve Sorumluluklarını Bilme</v>
      </c>
      <c r="K16" s="43" t="e">
        <f t="shared" si="0"/>
        <v>#DIV/0!</v>
      </c>
      <c r="L16" s="43" t="e">
        <f t="shared" si="1"/>
        <v>#DIV/0!</v>
      </c>
      <c r="M16" s="43" t="e">
        <f t="shared" si="2"/>
        <v>#DIV/0!</v>
      </c>
      <c r="N16" s="43" t="e">
        <f t="shared" si="3"/>
        <v>#DIV/0!</v>
      </c>
    </row>
    <row r="17" spans="1:14" x14ac:dyDescent="0.25">
      <c r="A17" s="32">
        <v>16</v>
      </c>
      <c r="B17" s="6" t="str">
        <f>+ogrenci!AN18</f>
        <v>M23</v>
      </c>
      <c r="C17" s="4">
        <f>+ogrenci!AR18</f>
        <v>0</v>
      </c>
      <c r="D17" s="6" t="str">
        <f>+veli!AJ18</f>
        <v>M23</v>
      </c>
      <c r="E17" s="31">
        <f>+veli!AN18</f>
        <v>0</v>
      </c>
      <c r="F17" s="6" t="str">
        <f>+ogretmen!AN18</f>
        <v>M23</v>
      </c>
      <c r="G17" s="31">
        <f>+ogretmen!AR18</f>
        <v>0</v>
      </c>
      <c r="H17" s="31"/>
      <c r="I17" s="44">
        <v>16</v>
      </c>
      <c r="J17" s="45" t="str">
        <f>+ogretmen!AQ18</f>
        <v xml:space="preserve">Meslek ile İlgi, Değer, Yetenek ve Kişisel Özellik </v>
      </c>
      <c r="K17" s="43" t="e">
        <f t="shared" si="0"/>
        <v>#DIV/0!</v>
      </c>
      <c r="L17" s="43" t="e">
        <f t="shared" si="1"/>
        <v>#DIV/0!</v>
      </c>
      <c r="M17" s="43" t="e">
        <f t="shared" si="2"/>
        <v>#DIV/0!</v>
      </c>
      <c r="N17" s="43" t="e">
        <f t="shared" si="3"/>
        <v>#DIV/0!</v>
      </c>
    </row>
    <row r="18" spans="1:14" x14ac:dyDescent="0.25">
      <c r="A18" s="30">
        <v>17</v>
      </c>
      <c r="B18" s="6" t="str">
        <f>+ogrenci!AN19</f>
        <v>M32</v>
      </c>
      <c r="C18" s="4">
        <f>+ogrenci!AR19</f>
        <v>0</v>
      </c>
      <c r="D18" s="6" t="str">
        <f>+veli!AJ19</f>
        <v>M32</v>
      </c>
      <c r="E18" s="31">
        <f>+veli!AN19</f>
        <v>0</v>
      </c>
      <c r="F18" s="6" t="str">
        <f>+ogretmen!AN19</f>
        <v>M32</v>
      </c>
      <c r="G18" s="31">
        <f>+ogretmen!AR19</f>
        <v>0</v>
      </c>
      <c r="H18" s="31"/>
      <c r="I18" s="44">
        <v>17</v>
      </c>
      <c r="J18" s="45" t="str">
        <f>+ogretmen!AQ19</f>
        <v>Üst Öğrenim Kurumlarının Tanıtılması</v>
      </c>
      <c r="K18" s="43" t="e">
        <f t="shared" si="0"/>
        <v>#DIV/0!</v>
      </c>
      <c r="L18" s="43" t="e">
        <f t="shared" si="1"/>
        <v>#DIV/0!</v>
      </c>
      <c r="M18" s="43" t="e">
        <f t="shared" si="2"/>
        <v>#DIV/0!</v>
      </c>
      <c r="N18" s="43" t="e">
        <f t="shared" si="3"/>
        <v>#DIV/0!</v>
      </c>
    </row>
    <row r="19" spans="1:14" x14ac:dyDescent="0.25">
      <c r="A19" s="30">
        <v>18</v>
      </c>
      <c r="B19" s="6" t="str">
        <f>+ogrenci!AN20</f>
        <v>M47</v>
      </c>
      <c r="C19" s="4">
        <f>+ogrenci!AR20</f>
        <v>0</v>
      </c>
      <c r="D19" s="6" t="str">
        <f>+veli!AJ20</f>
        <v>M47</v>
      </c>
      <c r="E19" s="31">
        <f>+veli!AN20</f>
        <v>0</v>
      </c>
      <c r="F19" s="6" t="str">
        <f>+ogretmen!AN20</f>
        <v>M47</v>
      </c>
      <c r="G19" s="31">
        <f>+ogretmen!AR20</f>
        <v>0</v>
      </c>
      <c r="H19" s="31"/>
      <c r="I19" s="44">
        <v>18</v>
      </c>
      <c r="J19" s="45" t="str">
        <f>+ogretmen!AQ20</f>
        <v>Psikolojik Sağlamlık</v>
      </c>
      <c r="K19" s="43" t="e">
        <f t="shared" si="0"/>
        <v>#DIV/0!</v>
      </c>
      <c r="L19" s="43" t="e">
        <f t="shared" si="1"/>
        <v>#DIV/0!</v>
      </c>
      <c r="M19" s="43" t="e">
        <f t="shared" si="2"/>
        <v>#DIV/0!</v>
      </c>
      <c r="N19" s="43" t="e">
        <f t="shared" si="3"/>
        <v>#DIV/0!</v>
      </c>
    </row>
    <row r="20" spans="1:14" x14ac:dyDescent="0.25">
      <c r="A20" s="32">
        <v>19</v>
      </c>
      <c r="B20" s="6" t="str">
        <f>+ogrenci!AN21</f>
        <v>M33</v>
      </c>
      <c r="C20" s="4">
        <f>+ogrenci!AR21</f>
        <v>0</v>
      </c>
      <c r="D20" s="6" t="str">
        <f>+veli!AJ21</f>
        <v>M33</v>
      </c>
      <c r="E20" s="31">
        <f>+veli!AN21</f>
        <v>0</v>
      </c>
      <c r="F20" s="6" t="str">
        <f>+ogretmen!AN21</f>
        <v>M33</v>
      </c>
      <c r="G20" s="31">
        <f>+ogretmen!AR21</f>
        <v>0</v>
      </c>
      <c r="H20" s="31"/>
      <c r="I20" s="44">
        <v>19</v>
      </c>
      <c r="J20" s="45" t="str">
        <f>+ogretmen!AQ21</f>
        <v>Dikkat Geliştirme Çalışmaları</v>
      </c>
      <c r="K20" s="43" t="e">
        <f t="shared" si="0"/>
        <v>#DIV/0!</v>
      </c>
      <c r="L20" s="43" t="e">
        <f t="shared" si="1"/>
        <v>#DIV/0!</v>
      </c>
      <c r="M20" s="43" t="e">
        <f t="shared" si="2"/>
        <v>#DIV/0!</v>
      </c>
      <c r="N20" s="43" t="e">
        <f t="shared" si="3"/>
        <v>#DIV/0!</v>
      </c>
    </row>
    <row r="21" spans="1:14" x14ac:dyDescent="0.25">
      <c r="A21" s="32">
        <v>20</v>
      </c>
      <c r="B21" s="6" t="str">
        <f>+ogrenci!AN22</f>
        <v>M16</v>
      </c>
      <c r="C21" s="4">
        <f>+ogrenci!AR22</f>
        <v>0</v>
      </c>
      <c r="D21" s="6" t="str">
        <f>+veli!AJ22</f>
        <v>M16</v>
      </c>
      <c r="E21" s="31">
        <f>+veli!AN22</f>
        <v>0</v>
      </c>
      <c r="F21" s="6" t="str">
        <f>+ogretmen!AN22</f>
        <v>M16</v>
      </c>
      <c r="G21" s="31">
        <f>+ogretmen!AR22</f>
        <v>0</v>
      </c>
      <c r="H21" s="31"/>
      <c r="I21" s="44">
        <v>20</v>
      </c>
      <c r="J21" s="45" t="str">
        <f>+ogretmen!AQ22</f>
        <v>Bağımlılıkla Mücadele</v>
      </c>
      <c r="K21" s="43" t="e">
        <f t="shared" si="0"/>
        <v>#DIV/0!</v>
      </c>
      <c r="L21" s="43" t="e">
        <f t="shared" si="1"/>
        <v>#DIV/0!</v>
      </c>
      <c r="M21" s="43" t="e">
        <f t="shared" si="2"/>
        <v>#DIV/0!</v>
      </c>
      <c r="N21" s="43" t="e">
        <f t="shared" si="3"/>
        <v>#DIV/0!</v>
      </c>
    </row>
    <row r="22" spans="1:14" x14ac:dyDescent="0.25">
      <c r="A22" s="30">
        <v>21</v>
      </c>
      <c r="B22" s="6" t="str">
        <f>+ogrenci!AN23</f>
        <v>M03</v>
      </c>
      <c r="C22" s="4">
        <f>+ogrenci!AR23</f>
        <v>0</v>
      </c>
      <c r="D22" s="6" t="str">
        <f>+veli!AJ23</f>
        <v>M03</v>
      </c>
      <c r="E22" s="31">
        <f>+veli!AN23</f>
        <v>0</v>
      </c>
      <c r="F22" s="6" t="str">
        <f>+ogretmen!AN23</f>
        <v>M03</v>
      </c>
      <c r="G22" s="31">
        <f>+ogretmen!AR23</f>
        <v>0</v>
      </c>
      <c r="H22" s="31"/>
      <c r="I22" s="44">
        <v>21</v>
      </c>
      <c r="J22" s="45" t="str">
        <f>+ogretmen!AQ23</f>
        <v>İletişim Becerileri</v>
      </c>
      <c r="K22" s="43" t="e">
        <f t="shared" si="0"/>
        <v>#DIV/0!</v>
      </c>
      <c r="L22" s="43" t="e">
        <f t="shared" si="1"/>
        <v>#DIV/0!</v>
      </c>
      <c r="M22" s="43" t="e">
        <f t="shared" si="2"/>
        <v>#DIV/0!</v>
      </c>
      <c r="N22" s="43" t="e">
        <f t="shared" si="3"/>
        <v>#DIV/0!</v>
      </c>
    </row>
    <row r="23" spans="1:14" x14ac:dyDescent="0.25">
      <c r="A23" s="30">
        <v>22</v>
      </c>
      <c r="B23" s="6" t="str">
        <f>+ogrenci!AN24</f>
        <v>M39</v>
      </c>
      <c r="C23" s="4">
        <f>+ogrenci!AR24</f>
        <v>0</v>
      </c>
      <c r="D23" s="6" t="str">
        <f>+veli!AJ24</f>
        <v>M39</v>
      </c>
      <c r="E23" s="31">
        <f>+veli!AN24</f>
        <v>0</v>
      </c>
      <c r="F23" s="23" t="str">
        <f>+ogretmen!AN24</f>
        <v>M39</v>
      </c>
      <c r="G23" s="31">
        <f>+ogretmen!AR24</f>
        <v>0</v>
      </c>
      <c r="H23" s="31"/>
      <c r="I23" s="44">
        <v>22</v>
      </c>
      <c r="J23" s="45" t="str">
        <f>+ogretmen!AQ24</f>
        <v>Mesleki Benlik</v>
      </c>
      <c r="K23" s="43" t="e">
        <f t="shared" si="0"/>
        <v>#DIV/0!</v>
      </c>
      <c r="L23" s="43" t="e">
        <f t="shared" si="1"/>
        <v>#DIV/0!</v>
      </c>
      <c r="M23" s="43" t="e">
        <f t="shared" si="2"/>
        <v>#DIV/0!</v>
      </c>
      <c r="N23" s="43" t="e">
        <f t="shared" si="3"/>
        <v>#DIV/0!</v>
      </c>
    </row>
    <row r="24" spans="1:14" x14ac:dyDescent="0.25">
      <c r="A24" s="32">
        <v>23</v>
      </c>
      <c r="B24" s="6" t="str">
        <f>+ogrenci!AN25</f>
        <v>M19</v>
      </c>
      <c r="C24" s="4">
        <f>+ogrenci!AR25</f>
        <v>0</v>
      </c>
      <c r="D24" s="6" t="str">
        <f>+veli!AJ25</f>
        <v>M19</v>
      </c>
      <c r="E24" s="31">
        <f>+veli!AN25</f>
        <v>0</v>
      </c>
      <c r="F24" s="6" t="str">
        <f>+ogretmen!AN25</f>
        <v>M19</v>
      </c>
      <c r="G24" s="31">
        <f>+ogretmen!AR25</f>
        <v>0</v>
      </c>
      <c r="H24" s="31"/>
      <c r="I24" s="44">
        <v>23</v>
      </c>
      <c r="J24" s="45" t="str">
        <f>+ogretmen!AQ25</f>
        <v>Çatışma Çözme Becerileri</v>
      </c>
      <c r="K24" s="43" t="e">
        <f t="shared" si="0"/>
        <v>#DIV/0!</v>
      </c>
      <c r="L24" s="43" t="e">
        <f t="shared" si="1"/>
        <v>#DIV/0!</v>
      </c>
      <c r="M24" s="43" t="e">
        <f t="shared" si="2"/>
        <v>#DIV/0!</v>
      </c>
      <c r="N24" s="43" t="e">
        <f t="shared" si="3"/>
        <v>#DIV/0!</v>
      </c>
    </row>
    <row r="25" spans="1:14" x14ac:dyDescent="0.25">
      <c r="A25" s="32">
        <v>24</v>
      </c>
      <c r="B25" s="6" t="str">
        <f>+ogrenci!AN26</f>
        <v>M45</v>
      </c>
      <c r="C25" s="4">
        <f>+ogrenci!AR26</f>
        <v>0</v>
      </c>
      <c r="D25" s="6" t="str">
        <f>+veli!AJ26</f>
        <v>M45</v>
      </c>
      <c r="E25" s="31">
        <f>+veli!AN26</f>
        <v>0</v>
      </c>
      <c r="F25" s="6" t="str">
        <f>+ogretmen!AN26</f>
        <v>M45</v>
      </c>
      <c r="G25" s="31">
        <f>+ogretmen!AR26</f>
        <v>0</v>
      </c>
      <c r="H25" s="31"/>
      <c r="I25" s="44">
        <v>24</v>
      </c>
      <c r="J25" s="45" t="str">
        <f>+ogretmen!AQ26</f>
        <v>Bireysel Farklılıklara Saygı</v>
      </c>
      <c r="K25" s="43" t="e">
        <f t="shared" si="0"/>
        <v>#DIV/0!</v>
      </c>
      <c r="L25" s="43" t="e">
        <f t="shared" si="1"/>
        <v>#DIV/0!</v>
      </c>
      <c r="M25" s="43" t="e">
        <f t="shared" si="2"/>
        <v>#DIV/0!</v>
      </c>
      <c r="N25" s="43" t="e">
        <f t="shared" si="3"/>
        <v>#DIV/0!</v>
      </c>
    </row>
    <row r="26" spans="1:14" x14ac:dyDescent="0.25">
      <c r="A26" s="30">
        <v>25</v>
      </c>
      <c r="B26" s="6" t="str">
        <f>+ogrenci!AN27</f>
        <v>M46</v>
      </c>
      <c r="C26" s="4">
        <f>+ogrenci!AR27</f>
        <v>0</v>
      </c>
      <c r="D26" s="6" t="str">
        <f>+veli!AJ27</f>
        <v>M46</v>
      </c>
      <c r="E26" s="31">
        <f>+veli!AN27</f>
        <v>0</v>
      </c>
      <c r="F26" s="6" t="str">
        <f>+ogretmen!AN27</f>
        <v>M46</v>
      </c>
      <c r="G26" s="31">
        <f>+ogretmen!AR27</f>
        <v>0</v>
      </c>
      <c r="H26" s="31"/>
      <c r="I26" s="44">
        <v>25</v>
      </c>
      <c r="J26" s="45" t="str">
        <f>+ogretmen!AQ27</f>
        <v>Aile İçi İletişim</v>
      </c>
      <c r="K26" s="43" t="e">
        <f t="shared" si="0"/>
        <v>#DIV/0!</v>
      </c>
      <c r="L26" s="43" t="e">
        <f t="shared" si="1"/>
        <v>#DIV/0!</v>
      </c>
      <c r="M26" s="43" t="e">
        <f t="shared" si="2"/>
        <v>#DIV/0!</v>
      </c>
      <c r="N26" s="43" t="e">
        <f t="shared" si="3"/>
        <v>#DIV/0!</v>
      </c>
    </row>
    <row r="27" spans="1:14" x14ac:dyDescent="0.25">
      <c r="A27" s="30">
        <v>26</v>
      </c>
      <c r="B27" s="6" t="str">
        <f>+ogrenci!AN28</f>
        <v>M06</v>
      </c>
      <c r="C27" s="4">
        <f>+ogrenci!AR28</f>
        <v>0</v>
      </c>
      <c r="D27" s="6" t="str">
        <f>+veli!AJ28</f>
        <v>M06</v>
      </c>
      <c r="E27" s="31">
        <f>+veli!AN28</f>
        <v>0</v>
      </c>
      <c r="F27" s="6" t="str">
        <f>+ogretmen!AN28</f>
        <v>M06</v>
      </c>
      <c r="G27" s="31">
        <f>+ogretmen!AR28</f>
        <v>0</v>
      </c>
      <c r="H27" s="31"/>
      <c r="I27" s="44">
        <v>26</v>
      </c>
      <c r="J27" s="45" t="str">
        <f>+ogretmen!AQ28</f>
        <v>Öfke Yönetimi</v>
      </c>
      <c r="K27" s="43" t="e">
        <f t="shared" si="0"/>
        <v>#DIV/0!</v>
      </c>
      <c r="L27" s="43" t="e">
        <f t="shared" si="1"/>
        <v>#DIV/0!</v>
      </c>
      <c r="M27" s="43" t="e">
        <f t="shared" si="2"/>
        <v>#DIV/0!</v>
      </c>
      <c r="N27" s="43" t="e">
        <f t="shared" si="3"/>
        <v>#DIV/0!</v>
      </c>
    </row>
    <row r="28" spans="1:14" x14ac:dyDescent="0.25">
      <c r="A28" s="32">
        <v>27</v>
      </c>
      <c r="B28" s="6" t="str">
        <f>+ogrenci!AN29</f>
        <v>M09</v>
      </c>
      <c r="C28" s="4">
        <f>+ogrenci!AR29</f>
        <v>0</v>
      </c>
      <c r="D28" s="6" t="str">
        <f>+veli!AJ29</f>
        <v>M09</v>
      </c>
      <c r="E28" s="31">
        <f>+veli!AN29</f>
        <v>0</v>
      </c>
      <c r="F28" s="6" t="str">
        <f>+ogretmen!AN29</f>
        <v>M09</v>
      </c>
      <c r="G28" s="31">
        <f>+ogretmen!AR29</f>
        <v>0</v>
      </c>
      <c r="H28" s="31"/>
      <c r="I28" s="44">
        <v>27</v>
      </c>
      <c r="J28" s="45" t="str">
        <f>+ogretmen!AQ29</f>
        <v>Sınır Koyma</v>
      </c>
      <c r="K28" s="43" t="e">
        <f t="shared" si="0"/>
        <v>#DIV/0!</v>
      </c>
      <c r="L28" s="43" t="e">
        <f t="shared" si="1"/>
        <v>#DIV/0!</v>
      </c>
      <c r="M28" s="43" t="e">
        <f t="shared" si="2"/>
        <v>#DIV/0!</v>
      </c>
      <c r="N28" s="43" t="e">
        <f t="shared" si="3"/>
        <v>#DIV/0!</v>
      </c>
    </row>
    <row r="29" spans="1:14" x14ac:dyDescent="0.25">
      <c r="A29" s="32">
        <v>28</v>
      </c>
      <c r="B29" s="6" t="str">
        <f>+ogrenci!AN30</f>
        <v>M27</v>
      </c>
      <c r="C29" s="4">
        <f>+ogrenci!AR30</f>
        <v>0</v>
      </c>
      <c r="D29" s="6" t="str">
        <f>+veli!AJ30</f>
        <v>M27</v>
      </c>
      <c r="E29" s="31">
        <f>+veli!AN30</f>
        <v>0</v>
      </c>
      <c r="F29" s="6" t="str">
        <f>+ogretmen!AN30</f>
        <v>M27</v>
      </c>
      <c r="G29" s="31">
        <f>+ogretmen!AR30</f>
        <v>0</v>
      </c>
      <c r="H29" s="31"/>
      <c r="I29" s="44">
        <v>28</v>
      </c>
      <c r="J29" s="45" t="str">
        <f>+ogretmen!AQ30</f>
        <v>Okula ve Çevreye Uyum/Okul Kuralları</v>
      </c>
      <c r="K29" s="43" t="e">
        <f t="shared" si="0"/>
        <v>#DIV/0!</v>
      </c>
      <c r="L29" s="43" t="e">
        <f t="shared" si="1"/>
        <v>#DIV/0!</v>
      </c>
      <c r="M29" s="43" t="e">
        <f t="shared" si="2"/>
        <v>#DIV/0!</v>
      </c>
      <c r="N29" s="43" t="e">
        <f t="shared" si="3"/>
        <v>#DIV/0!</v>
      </c>
    </row>
    <row r="30" spans="1:14" x14ac:dyDescent="0.25">
      <c r="A30" s="30">
        <v>29</v>
      </c>
      <c r="B30" s="6" t="str">
        <f>+ogrenci!AN31</f>
        <v>M10</v>
      </c>
      <c r="C30" s="4">
        <f>+ogrenci!AR31</f>
        <v>0</v>
      </c>
      <c r="D30" s="6" t="str">
        <f>+veli!AJ31</f>
        <v>M10</v>
      </c>
      <c r="E30" s="31">
        <f>+veli!AN31</f>
        <v>0</v>
      </c>
      <c r="F30" s="6" t="str">
        <f>+ogretmen!AN31</f>
        <v>M10</v>
      </c>
      <c r="G30" s="31">
        <f>+ogretmen!AR31</f>
        <v>0</v>
      </c>
      <c r="H30" s="31"/>
      <c r="I30" s="44">
        <v>29</v>
      </c>
      <c r="J30" s="45" t="str">
        <f>+ogretmen!AQ31</f>
        <v>İletişim Becerileri</v>
      </c>
      <c r="K30" s="43" t="e">
        <f t="shared" si="0"/>
        <v>#DIV/0!</v>
      </c>
      <c r="L30" s="43" t="e">
        <f t="shared" si="1"/>
        <v>#DIV/0!</v>
      </c>
      <c r="M30" s="43" t="e">
        <f t="shared" si="2"/>
        <v>#DIV/0!</v>
      </c>
      <c r="N30" s="43" t="e">
        <f t="shared" si="3"/>
        <v>#DIV/0!</v>
      </c>
    </row>
    <row r="31" spans="1:14" x14ac:dyDescent="0.25">
      <c r="A31" s="30">
        <v>30</v>
      </c>
      <c r="B31" s="6" t="str">
        <f>+ogrenci!AN32</f>
        <v>M38</v>
      </c>
      <c r="C31" s="4">
        <f>+ogrenci!AR32</f>
        <v>0</v>
      </c>
      <c r="D31" s="6" t="str">
        <f>+veli!AJ32</f>
        <v>M38</v>
      </c>
      <c r="E31" s="31">
        <f>+veli!AN32</f>
        <v>0</v>
      </c>
      <c r="F31" s="6" t="str">
        <f>+ogretmen!AN32</f>
        <v>M38</v>
      </c>
      <c r="G31" s="31">
        <f>+ogretmen!AR32</f>
        <v>0</v>
      </c>
      <c r="H31" s="31"/>
      <c r="I31" s="44">
        <v>30</v>
      </c>
      <c r="J31" s="45" t="str">
        <f>+ogretmen!AQ32</f>
        <v>Rehberlik ve Psikolojik Danışma Servisinin Tanıtılması</v>
      </c>
      <c r="K31" s="43" t="e">
        <f t="shared" si="0"/>
        <v>#DIV/0!</v>
      </c>
      <c r="L31" s="43" t="e">
        <f t="shared" si="1"/>
        <v>#DIV/0!</v>
      </c>
      <c r="M31" s="43" t="e">
        <f t="shared" si="2"/>
        <v>#DIV/0!</v>
      </c>
      <c r="N31" s="43" t="e">
        <f t="shared" si="3"/>
        <v>#DIV/0!</v>
      </c>
    </row>
    <row r="32" spans="1:14" x14ac:dyDescent="0.25">
      <c r="A32" s="32">
        <v>31</v>
      </c>
      <c r="B32" s="6" t="str">
        <f>+ogrenci!AN33</f>
        <v>M01</v>
      </c>
      <c r="C32" s="4">
        <f>+ogrenci!AR33</f>
        <v>0</v>
      </c>
      <c r="D32" s="6" t="str">
        <f>+veli!AJ33</f>
        <v>M01</v>
      </c>
      <c r="E32" s="31">
        <f>+veli!AN33</f>
        <v>0</v>
      </c>
      <c r="F32" s="6" t="str">
        <f>+ogretmen!AN33</f>
        <v>M01</v>
      </c>
      <c r="G32" s="31">
        <f>+ogretmen!AR33</f>
        <v>0</v>
      </c>
      <c r="H32" s="31"/>
      <c r="I32" s="44">
        <v>31</v>
      </c>
      <c r="J32" s="45" t="str">
        <f>+ogretmen!AQ33</f>
        <v>Özgüven Geliştirme</v>
      </c>
      <c r="K32" s="43" t="e">
        <f t="shared" si="0"/>
        <v>#DIV/0!</v>
      </c>
      <c r="L32" s="43" t="e">
        <f t="shared" si="1"/>
        <v>#DIV/0!</v>
      </c>
      <c r="M32" s="43" t="e">
        <f t="shared" si="2"/>
        <v>#DIV/0!</v>
      </c>
      <c r="N32" s="43" t="e">
        <f t="shared" si="3"/>
        <v>#DIV/0!</v>
      </c>
    </row>
    <row r="33" spans="1:21" x14ac:dyDescent="0.25">
      <c r="A33" s="32">
        <v>32</v>
      </c>
      <c r="B33" s="6" t="str">
        <f>+ogrenci!AN34</f>
        <v>M35</v>
      </c>
      <c r="C33" s="4">
        <f>+ogrenci!AR34</f>
        <v>0</v>
      </c>
      <c r="D33" s="6" t="str">
        <f>+veli!AJ34</f>
        <v>M35</v>
      </c>
      <c r="E33" s="31">
        <f>+veli!AN34</f>
        <v>0</v>
      </c>
      <c r="F33" s="6" t="str">
        <f>+ogretmen!AN34</f>
        <v>M35</v>
      </c>
      <c r="G33" s="31">
        <f>+ogretmen!AR34</f>
        <v>0</v>
      </c>
      <c r="H33" s="31"/>
      <c r="I33" s="44">
        <v>32</v>
      </c>
      <c r="J33" s="45" t="str">
        <f>+ogretmen!AQ34</f>
        <v>Okul ve Çevresindeki Sosyokültürel İmkanlar</v>
      </c>
      <c r="K33" s="43" t="e">
        <f t="shared" si="0"/>
        <v>#DIV/0!</v>
      </c>
      <c r="L33" s="43" t="e">
        <f t="shared" si="1"/>
        <v>#DIV/0!</v>
      </c>
      <c r="M33" s="43" t="e">
        <f t="shared" si="2"/>
        <v>#DIV/0!</v>
      </c>
      <c r="N33" s="43" t="e">
        <f t="shared" si="3"/>
        <v>#DIV/0!</v>
      </c>
    </row>
    <row r="34" spans="1:21" x14ac:dyDescent="0.25">
      <c r="A34" s="30">
        <v>33</v>
      </c>
      <c r="B34" s="6" t="str">
        <f>+ogrenci!AN35</f>
        <v>M22</v>
      </c>
      <c r="C34" s="4">
        <f>+ogrenci!AR35</f>
        <v>0</v>
      </c>
      <c r="D34" s="6" t="str">
        <f>+veli!AJ35</f>
        <v>M22</v>
      </c>
      <c r="E34" s="31">
        <f>+veli!AN35</f>
        <v>0</v>
      </c>
      <c r="F34" s="6" t="str">
        <f>+ogretmen!AN35</f>
        <v>M22</v>
      </c>
      <c r="G34" s="31">
        <f>+ogretmen!AR35</f>
        <v>0</v>
      </c>
      <c r="H34" s="31"/>
      <c r="I34" s="44">
        <v>33</v>
      </c>
      <c r="J34" s="45" t="str">
        <f>+ogretmen!AQ35</f>
        <v xml:space="preserve">Meslek ile İlgi, Değer, Yetenek ve Kişisel Özellik </v>
      </c>
      <c r="K34" s="43" t="e">
        <f t="shared" si="0"/>
        <v>#DIV/0!</v>
      </c>
      <c r="L34" s="43" t="e">
        <f t="shared" si="1"/>
        <v>#DIV/0!</v>
      </c>
      <c r="M34" s="43" t="e">
        <f t="shared" si="2"/>
        <v>#DIV/0!</v>
      </c>
      <c r="N34" s="43" t="e">
        <f t="shared" si="3"/>
        <v>#DIV/0!</v>
      </c>
    </row>
    <row r="35" spans="1:21" x14ac:dyDescent="0.25">
      <c r="A35" s="30">
        <v>34</v>
      </c>
      <c r="B35" s="6" t="str">
        <f>+ogrenci!AN36</f>
        <v>M37</v>
      </c>
      <c r="C35" s="4">
        <f>+ogrenci!AR36</f>
        <v>0</v>
      </c>
      <c r="D35" s="6" t="str">
        <f>+veli!AJ36</f>
        <v>M37</v>
      </c>
      <c r="E35" s="31">
        <f>+veli!AN36</f>
        <v>0</v>
      </c>
      <c r="F35" s="6" t="str">
        <f>+ogretmen!AN36</f>
        <v>M37</v>
      </c>
      <c r="G35" s="31">
        <f>+ogretmen!AR36</f>
        <v>0</v>
      </c>
      <c r="H35" s="31"/>
      <c r="I35" s="44">
        <v>34</v>
      </c>
      <c r="J35" s="45" t="str">
        <f>+ogretmen!AQ36</f>
        <v>Sınav Kaygısı</v>
      </c>
      <c r="K35" s="43" t="e">
        <f t="shared" si="0"/>
        <v>#DIV/0!</v>
      </c>
      <c r="L35" s="43" t="e">
        <f t="shared" si="1"/>
        <v>#DIV/0!</v>
      </c>
      <c r="M35" s="43" t="e">
        <f t="shared" si="2"/>
        <v>#DIV/0!</v>
      </c>
      <c r="N35" s="43" t="e">
        <f t="shared" si="3"/>
        <v>#DIV/0!</v>
      </c>
    </row>
    <row r="36" spans="1:21" x14ac:dyDescent="0.25">
      <c r="A36" s="32">
        <v>35</v>
      </c>
      <c r="B36" s="6" t="str">
        <f>+ogrenci!AN37</f>
        <v>M41</v>
      </c>
      <c r="C36" s="4">
        <f>+ogrenci!AR37</f>
        <v>0</v>
      </c>
      <c r="D36" s="6" t="str">
        <f>+veli!AJ37</f>
        <v>M41</v>
      </c>
      <c r="E36" s="31">
        <f>+veli!AN37</f>
        <v>0</v>
      </c>
      <c r="F36" s="6" t="str">
        <f>+ogretmen!AN37</f>
        <v>M41</v>
      </c>
      <c r="G36" s="31">
        <f>+ogretmen!AR37</f>
        <v>0</v>
      </c>
      <c r="H36" s="31"/>
      <c r="I36" s="44">
        <v>35</v>
      </c>
      <c r="J36" s="45" t="str">
        <f>+ogretmen!AQ37</f>
        <v>İhmal ve İstismardan Korunma</v>
      </c>
      <c r="K36" s="43" t="e">
        <f t="shared" si="0"/>
        <v>#DIV/0!</v>
      </c>
      <c r="L36" s="43" t="e">
        <f t="shared" si="1"/>
        <v>#DIV/0!</v>
      </c>
      <c r="M36" s="43" t="e">
        <f t="shared" si="2"/>
        <v>#DIV/0!</v>
      </c>
      <c r="N36" s="43" t="e">
        <f t="shared" si="3"/>
        <v>#DIV/0!</v>
      </c>
    </row>
    <row r="37" spans="1:21" x14ac:dyDescent="0.25">
      <c r="A37" s="32">
        <v>36</v>
      </c>
      <c r="B37" s="6" t="str">
        <f>+ogrenci!AN38</f>
        <v>M18</v>
      </c>
      <c r="C37" s="4">
        <f>+ogrenci!AR38</f>
        <v>0</v>
      </c>
      <c r="D37" s="6" t="str">
        <f>+veli!AJ38</f>
        <v>M18</v>
      </c>
      <c r="E37" s="31">
        <f>+veli!AN38</f>
        <v>0</v>
      </c>
      <c r="F37" s="6" t="str">
        <f>+ogretmen!AN38</f>
        <v>M18</v>
      </c>
      <c r="G37" s="31">
        <f>+ogretmen!AR38</f>
        <v>0</v>
      </c>
      <c r="H37" s="31"/>
      <c r="I37" s="44">
        <v>36</v>
      </c>
      <c r="J37" s="45" t="str">
        <f>+ogretmen!AQ38</f>
        <v>Yaşam Becerileri</v>
      </c>
      <c r="K37" s="43" t="e">
        <f t="shared" si="0"/>
        <v>#DIV/0!</v>
      </c>
      <c r="L37" s="43" t="e">
        <f t="shared" si="1"/>
        <v>#DIV/0!</v>
      </c>
      <c r="M37" s="43" t="e">
        <f t="shared" si="2"/>
        <v>#DIV/0!</v>
      </c>
      <c r="N37" s="43" t="e">
        <f t="shared" si="3"/>
        <v>#DIV/0!</v>
      </c>
    </row>
    <row r="38" spans="1:21" x14ac:dyDescent="0.25">
      <c r="A38" s="30">
        <v>37</v>
      </c>
      <c r="B38" s="6" t="str">
        <f>+ogrenci!AN39</f>
        <v>M44</v>
      </c>
      <c r="C38" s="4">
        <f>+ogrenci!AR39</f>
        <v>0</v>
      </c>
      <c r="D38" s="6" t="str">
        <f>+veli!AJ39</f>
        <v>M44</v>
      </c>
      <c r="E38" s="31">
        <f>+veli!AN39</f>
        <v>0</v>
      </c>
      <c r="F38" s="6" t="str">
        <f>+ogretmen!AN39</f>
        <v>M44</v>
      </c>
      <c r="G38" s="31">
        <f>+ogretmen!AR39</f>
        <v>0</v>
      </c>
      <c r="H38" s="31"/>
      <c r="I38" s="44">
        <v>37</v>
      </c>
      <c r="J38" s="45" t="str">
        <f>+ogretmen!AQ39</f>
        <v>Sağlıklı Yaşam</v>
      </c>
      <c r="K38" s="43" t="e">
        <f t="shared" si="0"/>
        <v>#DIV/0!</v>
      </c>
      <c r="L38" s="43" t="e">
        <f t="shared" si="1"/>
        <v>#DIV/0!</v>
      </c>
      <c r="M38" s="43" t="e">
        <f t="shared" si="2"/>
        <v>#DIV/0!</v>
      </c>
      <c r="N38" s="43" t="e">
        <f t="shared" si="3"/>
        <v>#DIV/0!</v>
      </c>
    </row>
    <row r="39" spans="1:21" x14ac:dyDescent="0.25">
      <c r="A39" s="30">
        <v>38</v>
      </c>
      <c r="B39" s="6" t="str">
        <f>+ogrenci!AN40</f>
        <v>M05</v>
      </c>
      <c r="C39" s="4">
        <f>+ogrenci!AR40</f>
        <v>0</v>
      </c>
      <c r="D39" s="6" t="str">
        <f>+veli!AJ40</f>
        <v>M05</v>
      </c>
      <c r="E39" s="31">
        <f>+veli!AN40</f>
        <v>0</v>
      </c>
      <c r="F39" s="6" t="str">
        <f>+ogretmen!AN40</f>
        <v>M05</v>
      </c>
      <c r="G39" s="31">
        <f>+ogretmen!AR40</f>
        <v>0</v>
      </c>
      <c r="H39" s="31"/>
      <c r="I39" s="44">
        <v>38</v>
      </c>
      <c r="J39" s="45" t="str">
        <f>+ogretmen!AQ40</f>
        <v>Akran Zorbalığı</v>
      </c>
      <c r="K39" s="43" t="e">
        <f t="shared" si="0"/>
        <v>#DIV/0!</v>
      </c>
      <c r="L39" s="43" t="e">
        <f t="shared" si="1"/>
        <v>#DIV/0!</v>
      </c>
      <c r="M39" s="43" t="e">
        <f t="shared" si="2"/>
        <v>#DIV/0!</v>
      </c>
      <c r="N39" s="43" t="e">
        <f t="shared" si="3"/>
        <v>#DIV/0!</v>
      </c>
    </row>
    <row r="40" spans="1:21" x14ac:dyDescent="0.25">
      <c r="A40" s="30">
        <v>39</v>
      </c>
      <c r="B40" s="6" t="str">
        <f>+ogrenci!AN41</f>
        <v>M02</v>
      </c>
      <c r="C40" s="4">
        <f>+ogrenci!AR41</f>
        <v>0</v>
      </c>
      <c r="D40" s="6" t="str">
        <f>+veli!AJ41</f>
        <v>M02</v>
      </c>
      <c r="E40" s="31">
        <f>+veli!AN41</f>
        <v>0</v>
      </c>
      <c r="F40" s="6" t="str">
        <f>+ogretmen!AN41</f>
        <v>M02</v>
      </c>
      <c r="G40" s="31">
        <f>+ogretmen!AR41</f>
        <v>0</v>
      </c>
      <c r="H40" s="31"/>
      <c r="I40" s="44">
        <v>39</v>
      </c>
      <c r="J40" s="45" t="str">
        <f>+ogretmen!AQ41</f>
        <v>Duygu Farkındalığı/Duygu Düzenleme</v>
      </c>
      <c r="K40" s="43" t="e">
        <f t="shared" si="0"/>
        <v>#DIV/0!</v>
      </c>
      <c r="L40" s="43" t="e">
        <f t="shared" si="1"/>
        <v>#DIV/0!</v>
      </c>
      <c r="M40" s="43" t="e">
        <f t="shared" ref="M40" si="4">((((G40-$G$41)/$G$42)*10)+50)</f>
        <v>#DIV/0!</v>
      </c>
      <c r="N40" s="43" t="e">
        <f t="shared" si="3"/>
        <v>#DIV/0!</v>
      </c>
    </row>
    <row r="41" spans="1:21" s="53" customFormat="1" x14ac:dyDescent="0.25">
      <c r="A41"/>
      <c r="B41"/>
      <c r="C41">
        <f>AVERAGE(C2:C40)</f>
        <v>0</v>
      </c>
      <c r="D41"/>
      <c r="E41">
        <f>AVERAGE(E2:E40)</f>
        <v>0</v>
      </c>
      <c r="F41"/>
      <c r="G41">
        <f>AVERAGE(G2:G40)</f>
        <v>0</v>
      </c>
      <c r="H41"/>
      <c r="I41"/>
      <c r="J41" s="54"/>
      <c r="K41" s="54">
        <v>42.76</v>
      </c>
      <c r="L41" s="54">
        <v>41.6</v>
      </c>
      <c r="M41" s="54">
        <v>43.48</v>
      </c>
      <c r="N41"/>
      <c r="O41"/>
      <c r="P41"/>
      <c r="Q41"/>
      <c r="R41"/>
      <c r="S41"/>
      <c r="T41"/>
      <c r="U41"/>
    </row>
    <row r="42" spans="1:21" s="53" customFormat="1" x14ac:dyDescent="0.25">
      <c r="A42"/>
      <c r="B42"/>
      <c r="C42">
        <f>STDEV(C2:C40)</f>
        <v>0</v>
      </c>
      <c r="D42"/>
      <c r="E42">
        <f>STDEV(E2:E40)</f>
        <v>0</v>
      </c>
      <c r="F42"/>
      <c r="G42">
        <f>STDEV(G2:G40)</f>
        <v>0</v>
      </c>
      <c r="H42"/>
      <c r="I42"/>
      <c r="J42" s="54"/>
      <c r="K42" s="54">
        <v>13.16</v>
      </c>
      <c r="L42" s="54">
        <v>12.48</v>
      </c>
      <c r="M42" s="54">
        <v>13.32</v>
      </c>
      <c r="N42"/>
      <c r="O42"/>
      <c r="P42"/>
      <c r="Q42"/>
      <c r="R42"/>
      <c r="S42"/>
      <c r="T42"/>
      <c r="U42"/>
    </row>
    <row r="43" spans="1:21" x14ac:dyDescent="0.25">
      <c r="C43"/>
      <c r="E43"/>
      <c r="G43"/>
      <c r="H43"/>
      <c r="I43"/>
      <c r="J43" s="55" t="s">
        <v>203</v>
      </c>
    </row>
    <row r="44" spans="1:21" x14ac:dyDescent="0.25">
      <c r="B44" s="26" t="s">
        <v>201</v>
      </c>
      <c r="H44"/>
      <c r="I44"/>
      <c r="J44" s="57"/>
    </row>
    <row r="45" spans="1:21" x14ac:dyDescent="0.25">
      <c r="B45" s="24">
        <v>0.39</v>
      </c>
      <c r="C45" s="27">
        <v>0.28000000000000003</v>
      </c>
      <c r="D45" s="24">
        <v>0.33</v>
      </c>
      <c r="E45" s="25"/>
      <c r="H45"/>
      <c r="I45"/>
      <c r="J45" s="57"/>
    </row>
    <row r="46" spans="1:21" x14ac:dyDescent="0.25">
      <c r="B46" s="26"/>
      <c r="J46" s="58"/>
      <c r="K46" s="24"/>
      <c r="L46" s="24"/>
      <c r="M46" s="24"/>
    </row>
    <row r="47" spans="1:21" x14ac:dyDescent="0.25">
      <c r="C47" s="27"/>
      <c r="J47" s="58"/>
      <c r="K47" s="24"/>
      <c r="L47" s="24"/>
      <c r="M47" s="24"/>
    </row>
    <row r="48" spans="1:21" x14ac:dyDescent="0.25">
      <c r="C48" s="27"/>
      <c r="E48" s="12"/>
      <c r="J48" s="58"/>
      <c r="K48" s="24"/>
      <c r="L48" s="24"/>
      <c r="M48" s="24"/>
    </row>
    <row r="49" spans="3:13" x14ac:dyDescent="0.25">
      <c r="C49" s="27"/>
      <c r="E49" s="12"/>
      <c r="J49" s="58"/>
      <c r="K49" s="24"/>
      <c r="L49" s="24"/>
      <c r="M49" s="24"/>
    </row>
    <row r="50" spans="3:13" x14ac:dyDescent="0.25">
      <c r="J50" s="57"/>
    </row>
    <row r="51" spans="3:13" x14ac:dyDescent="0.25">
      <c r="J51" s="57"/>
    </row>
    <row r="52" spans="3:13" x14ac:dyDescent="0.25">
      <c r="J52" s="57"/>
    </row>
  </sheetData>
  <phoneticPr fontId="1" type="noConversion"/>
  <conditionalFormatting sqref="N2:N40">
    <cfRule type="top10" dxfId="0" priority="1" rank="1"/>
  </conditionalFormatting>
  <printOptions horizontalCentered="1" verticalCentered="1"/>
  <pageMargins left="0.70866141732283472" right="0.70866141732283472" top="0.74803149606299213" bottom="0.74803149606299213" header="0.31496062992125984" footer="0.31496062992125984"/>
  <pageSetup paperSize="9" orientation="portrait" r:id="rId1"/>
  <headerFooter>
    <oddHeader xml:space="preserve">&amp;C....................................
ORTAOKUL SINIF RİBA SONUÇLARI
</oddHeader>
    <oddFooter xml:space="preserve">&amp;LRehber Öğretmen/ Psikolojik Danışman
.............................................&amp;RMüdür
.............................................
</oddFooter>
  </headerFooter>
  <ignoredErrors>
    <ignoredError sqref="N2:N40 K2:M40"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zoomScaleNormal="100" workbookViewId="0"/>
  </sheetViews>
  <sheetFormatPr defaultColWidth="10.85546875" defaultRowHeight="12.75" x14ac:dyDescent="0.25"/>
  <cols>
    <col min="1" max="1" width="5.85546875" style="4" bestFit="1" customWidth="1"/>
    <col min="2" max="2" width="4.5703125" style="52" bestFit="1" customWidth="1"/>
    <col min="3" max="3" width="3.7109375" style="49" bestFit="1" customWidth="1"/>
    <col min="4" max="4" width="68.42578125" style="5" customWidth="1"/>
    <col min="5" max="5" width="5.140625" style="5" customWidth="1"/>
    <col min="6" max="6" width="3.5703125" style="5" bestFit="1" customWidth="1"/>
    <col min="7" max="7" width="56.140625" style="5" customWidth="1"/>
    <col min="8" max="8" width="4.5703125" style="5" bestFit="1" customWidth="1"/>
    <col min="9" max="9" width="3.85546875" style="5" customWidth="1"/>
    <col min="10" max="10" width="56" style="5" customWidth="1"/>
    <col min="11" max="11" width="44" style="5" customWidth="1"/>
    <col min="12" max="16384" width="10.85546875" style="5"/>
  </cols>
  <sheetData>
    <row r="1" spans="1:12" x14ac:dyDescent="0.25">
      <c r="A1" s="28" t="s">
        <v>2</v>
      </c>
      <c r="B1" s="46" t="s">
        <v>14</v>
      </c>
      <c r="C1" s="46" t="s">
        <v>1</v>
      </c>
      <c r="D1" s="46" t="s">
        <v>103</v>
      </c>
      <c r="E1" s="46" t="s">
        <v>14</v>
      </c>
      <c r="F1" s="46" t="s">
        <v>1</v>
      </c>
      <c r="G1" s="47" t="s">
        <v>104</v>
      </c>
      <c r="H1" s="46" t="s">
        <v>14</v>
      </c>
      <c r="I1" s="46" t="s">
        <v>1</v>
      </c>
      <c r="J1" s="46" t="s">
        <v>130</v>
      </c>
      <c r="K1" s="46" t="s">
        <v>55</v>
      </c>
      <c r="L1" s="4"/>
    </row>
    <row r="2" spans="1:12" x14ac:dyDescent="0.25">
      <c r="A2" s="48">
        <v>1</v>
      </c>
      <c r="B2" s="6" t="s">
        <v>23</v>
      </c>
      <c r="C2" s="49">
        <v>1</v>
      </c>
      <c r="D2" s="49" t="s">
        <v>72</v>
      </c>
      <c r="E2" s="49" t="s">
        <v>23</v>
      </c>
      <c r="F2" s="49"/>
      <c r="H2" s="6" t="s">
        <v>23</v>
      </c>
      <c r="I2" s="49">
        <v>1</v>
      </c>
      <c r="J2" s="49" t="s">
        <v>139</v>
      </c>
      <c r="K2" s="50" t="s">
        <v>150</v>
      </c>
      <c r="L2" s="51"/>
    </row>
    <row r="3" spans="1:12" x14ac:dyDescent="0.25">
      <c r="A3" s="48">
        <v>2</v>
      </c>
      <c r="B3" s="6" t="s">
        <v>20</v>
      </c>
      <c r="C3" s="49">
        <v>2</v>
      </c>
      <c r="D3" s="49" t="s">
        <v>83</v>
      </c>
      <c r="E3" s="6" t="s">
        <v>20</v>
      </c>
      <c r="F3" s="49">
        <v>1</v>
      </c>
      <c r="G3" s="5" t="s">
        <v>119</v>
      </c>
      <c r="H3" s="6" t="s">
        <v>20</v>
      </c>
      <c r="I3" s="49">
        <v>2</v>
      </c>
      <c r="J3" s="49" t="s">
        <v>143</v>
      </c>
      <c r="K3" s="50" t="s">
        <v>151</v>
      </c>
      <c r="L3" s="4"/>
    </row>
    <row r="4" spans="1:12" x14ac:dyDescent="0.25">
      <c r="A4" s="48">
        <v>3</v>
      </c>
      <c r="B4" s="6" t="s">
        <v>183</v>
      </c>
      <c r="C4" s="49">
        <v>3</v>
      </c>
      <c r="D4" s="49" t="s">
        <v>68</v>
      </c>
      <c r="E4" s="6" t="s">
        <v>183</v>
      </c>
      <c r="F4" s="49">
        <v>2</v>
      </c>
      <c r="G4" s="5" t="s">
        <v>111</v>
      </c>
      <c r="H4" s="6" t="s">
        <v>183</v>
      </c>
      <c r="I4" s="49">
        <v>3</v>
      </c>
      <c r="J4" s="49" t="s">
        <v>136</v>
      </c>
      <c r="K4" s="50" t="s">
        <v>152</v>
      </c>
      <c r="L4" s="51"/>
    </row>
    <row r="5" spans="1:12" x14ac:dyDescent="0.25">
      <c r="A5" s="48">
        <v>4</v>
      </c>
      <c r="B5" s="6" t="s">
        <v>19</v>
      </c>
      <c r="C5" s="49">
        <v>4</v>
      </c>
      <c r="D5" s="49" t="s">
        <v>82</v>
      </c>
      <c r="E5" s="6" t="s">
        <v>19</v>
      </c>
      <c r="F5" s="49">
        <v>3</v>
      </c>
      <c r="G5" s="5" t="s">
        <v>4</v>
      </c>
      <c r="H5" s="6" t="s">
        <v>19</v>
      </c>
      <c r="I5" s="49">
        <v>4</v>
      </c>
      <c r="J5" s="49" t="s">
        <v>8</v>
      </c>
      <c r="K5" s="50" t="s">
        <v>153</v>
      </c>
      <c r="L5" s="51"/>
    </row>
    <row r="6" spans="1:12" x14ac:dyDescent="0.25">
      <c r="A6" s="48">
        <v>5</v>
      </c>
      <c r="B6" s="6" t="s">
        <v>182</v>
      </c>
      <c r="C6" s="49">
        <v>5</v>
      </c>
      <c r="D6" s="49" t="s">
        <v>67</v>
      </c>
      <c r="E6" s="6" t="s">
        <v>182</v>
      </c>
      <c r="F6" s="49">
        <v>4</v>
      </c>
      <c r="G6" s="5" t="s">
        <v>110</v>
      </c>
      <c r="H6" s="6" t="s">
        <v>182</v>
      </c>
      <c r="I6" s="49">
        <v>5</v>
      </c>
      <c r="J6" s="49" t="s">
        <v>135</v>
      </c>
      <c r="K6" s="50" t="s">
        <v>154</v>
      </c>
      <c r="L6" s="4"/>
    </row>
    <row r="7" spans="1:12" x14ac:dyDescent="0.25">
      <c r="A7" s="48">
        <v>6</v>
      </c>
      <c r="B7" s="6" t="s">
        <v>46</v>
      </c>
      <c r="C7" s="49">
        <v>6</v>
      </c>
      <c r="D7" s="49" t="s">
        <v>88</v>
      </c>
      <c r="E7" s="6" t="s">
        <v>46</v>
      </c>
      <c r="F7" s="49">
        <v>5</v>
      </c>
      <c r="G7" s="5" t="s">
        <v>123</v>
      </c>
      <c r="H7" s="6" t="s">
        <v>46</v>
      </c>
      <c r="I7" s="49">
        <v>6</v>
      </c>
      <c r="J7" s="49" t="s">
        <v>123</v>
      </c>
      <c r="K7" s="50" t="s">
        <v>89</v>
      </c>
      <c r="L7" s="51"/>
    </row>
    <row r="8" spans="1:12" x14ac:dyDescent="0.25">
      <c r="A8" s="48">
        <v>7</v>
      </c>
      <c r="B8" s="6" t="s">
        <v>44</v>
      </c>
      <c r="C8" s="49">
        <v>7</v>
      </c>
      <c r="D8" s="49" t="s">
        <v>87</v>
      </c>
      <c r="E8" s="6" t="s">
        <v>44</v>
      </c>
      <c r="F8" s="49">
        <v>6</v>
      </c>
      <c r="G8" s="5" t="s">
        <v>58</v>
      </c>
      <c r="H8" s="6" t="s">
        <v>44</v>
      </c>
      <c r="I8" s="49">
        <v>7</v>
      </c>
      <c r="J8" s="49" t="s">
        <v>58</v>
      </c>
      <c r="K8" s="50" t="s">
        <v>155</v>
      </c>
      <c r="L8" s="51"/>
    </row>
    <row r="9" spans="1:12" x14ac:dyDescent="0.25">
      <c r="A9" s="48">
        <v>8</v>
      </c>
      <c r="B9" s="6" t="s">
        <v>37</v>
      </c>
      <c r="C9" s="49">
        <v>8</v>
      </c>
      <c r="D9" s="49" t="s">
        <v>75</v>
      </c>
      <c r="E9" s="6" t="s">
        <v>37</v>
      </c>
      <c r="F9" s="49">
        <v>7</v>
      </c>
      <c r="G9" s="5" t="s">
        <v>115</v>
      </c>
      <c r="H9" s="6" t="s">
        <v>37</v>
      </c>
      <c r="I9" s="49">
        <v>8</v>
      </c>
      <c r="J9" s="49" t="s">
        <v>141</v>
      </c>
      <c r="K9" s="50" t="s">
        <v>76</v>
      </c>
      <c r="L9" s="51"/>
    </row>
    <row r="10" spans="1:12" x14ac:dyDescent="0.25">
      <c r="A10" s="48">
        <v>9</v>
      </c>
      <c r="B10" s="6" t="s">
        <v>102</v>
      </c>
      <c r="C10" s="49">
        <v>9</v>
      </c>
      <c r="D10" s="49" t="s">
        <v>100</v>
      </c>
      <c r="E10" s="6" t="s">
        <v>102</v>
      </c>
      <c r="F10" s="49">
        <v>8</v>
      </c>
      <c r="G10" s="5" t="s">
        <v>129</v>
      </c>
      <c r="H10" s="6" t="s">
        <v>102</v>
      </c>
      <c r="I10" s="49">
        <v>9</v>
      </c>
      <c r="J10" s="49" t="s">
        <v>13</v>
      </c>
      <c r="K10" s="50" t="s">
        <v>101</v>
      </c>
      <c r="L10" s="51"/>
    </row>
    <row r="11" spans="1:12" x14ac:dyDescent="0.25">
      <c r="A11" s="48">
        <v>10</v>
      </c>
      <c r="B11" s="6" t="s">
        <v>179</v>
      </c>
      <c r="C11" s="49">
        <v>10</v>
      </c>
      <c r="D11" s="49" t="s">
        <v>64</v>
      </c>
      <c r="E11" s="6" t="s">
        <v>179</v>
      </c>
      <c r="F11" s="49">
        <v>9</v>
      </c>
      <c r="G11" s="5" t="s">
        <v>106</v>
      </c>
      <c r="H11" s="6" t="s">
        <v>179</v>
      </c>
      <c r="I11" s="49">
        <v>10</v>
      </c>
      <c r="J11" s="49" t="s">
        <v>132</v>
      </c>
      <c r="K11" s="50" t="s">
        <v>156</v>
      </c>
      <c r="L11" s="51"/>
    </row>
    <row r="12" spans="1:12" x14ac:dyDescent="0.25">
      <c r="A12" s="48">
        <v>11</v>
      </c>
      <c r="B12" s="6" t="s">
        <v>51</v>
      </c>
      <c r="C12" s="49">
        <v>11</v>
      </c>
      <c r="D12" s="49" t="s">
        <v>93</v>
      </c>
      <c r="E12" s="6" t="s">
        <v>51</v>
      </c>
      <c r="F12" s="49"/>
      <c r="H12" s="6" t="s">
        <v>51</v>
      </c>
      <c r="I12" s="49">
        <v>11</v>
      </c>
      <c r="J12" s="49" t="s">
        <v>147</v>
      </c>
      <c r="K12" s="50" t="s">
        <v>157</v>
      </c>
      <c r="L12" s="51"/>
    </row>
    <row r="13" spans="1:12" x14ac:dyDescent="0.25">
      <c r="A13" s="48">
        <v>13</v>
      </c>
      <c r="B13" s="6" t="s">
        <v>26</v>
      </c>
      <c r="C13" s="49">
        <v>12</v>
      </c>
      <c r="D13" s="49" t="s">
        <v>71</v>
      </c>
      <c r="E13" s="6" t="s">
        <v>26</v>
      </c>
      <c r="F13" s="49">
        <v>10</v>
      </c>
      <c r="G13" s="5" t="s">
        <v>113</v>
      </c>
      <c r="H13" s="6" t="s">
        <v>26</v>
      </c>
      <c r="I13" s="49">
        <v>12</v>
      </c>
      <c r="J13" s="49" t="s">
        <v>138</v>
      </c>
      <c r="K13" s="50" t="s">
        <v>148</v>
      </c>
      <c r="L13" s="49"/>
    </row>
    <row r="14" spans="1:12" x14ac:dyDescent="0.25">
      <c r="A14" s="48">
        <v>14</v>
      </c>
      <c r="B14" s="6" t="s">
        <v>15</v>
      </c>
      <c r="C14" s="49">
        <v>13</v>
      </c>
      <c r="D14" s="49" t="s">
        <v>84</v>
      </c>
      <c r="E14" s="6" t="s">
        <v>15</v>
      </c>
      <c r="F14" s="49">
        <v>11</v>
      </c>
      <c r="G14" s="5" t="s">
        <v>120</v>
      </c>
      <c r="H14" s="6" t="s">
        <v>15</v>
      </c>
      <c r="I14" s="49">
        <v>13</v>
      </c>
      <c r="J14" s="49" t="s">
        <v>144</v>
      </c>
      <c r="K14" s="50" t="s">
        <v>158</v>
      </c>
      <c r="L14" s="51"/>
    </row>
    <row r="15" spans="1:12" x14ac:dyDescent="0.25">
      <c r="A15" s="48">
        <v>15</v>
      </c>
      <c r="B15" s="6" t="s">
        <v>22</v>
      </c>
      <c r="C15" s="49">
        <v>14</v>
      </c>
      <c r="D15" s="49" t="s">
        <v>73</v>
      </c>
      <c r="E15" s="6" t="s">
        <v>22</v>
      </c>
      <c r="F15" s="49">
        <v>12</v>
      </c>
      <c r="G15" s="5" t="s">
        <v>73</v>
      </c>
      <c r="H15" s="6" t="s">
        <v>22</v>
      </c>
      <c r="I15" s="49">
        <v>14</v>
      </c>
      <c r="J15" s="49" t="s">
        <v>140</v>
      </c>
      <c r="K15" s="50" t="s">
        <v>159</v>
      </c>
      <c r="L15" s="51"/>
    </row>
    <row r="16" spans="1:12" x14ac:dyDescent="0.25">
      <c r="A16" s="48">
        <v>16</v>
      </c>
      <c r="B16" s="6" t="s">
        <v>36</v>
      </c>
      <c r="C16" s="49">
        <v>15</v>
      </c>
      <c r="D16" s="49" t="s">
        <v>74</v>
      </c>
      <c r="E16" s="6" t="s">
        <v>36</v>
      </c>
      <c r="F16" s="49"/>
      <c r="H16" s="6" t="s">
        <v>36</v>
      </c>
      <c r="I16" s="49">
        <v>15</v>
      </c>
      <c r="J16" s="49" t="s">
        <v>41</v>
      </c>
      <c r="K16" s="50" t="s">
        <v>160</v>
      </c>
      <c r="L16" s="51"/>
    </row>
    <row r="17" spans="1:12" x14ac:dyDescent="0.25">
      <c r="A17" s="48">
        <v>17</v>
      </c>
      <c r="B17" s="6" t="s">
        <v>57</v>
      </c>
      <c r="C17" s="49">
        <v>16</v>
      </c>
      <c r="D17" s="49" t="s">
        <v>80</v>
      </c>
      <c r="E17" s="6" t="s">
        <v>57</v>
      </c>
      <c r="F17" s="49">
        <v>13</v>
      </c>
      <c r="G17" s="5" t="s">
        <v>3</v>
      </c>
      <c r="H17" s="6" t="s">
        <v>57</v>
      </c>
      <c r="I17" s="49">
        <v>16</v>
      </c>
      <c r="J17" s="49" t="s">
        <v>7</v>
      </c>
      <c r="K17" s="50" t="s">
        <v>79</v>
      </c>
      <c r="L17" s="51"/>
    </row>
    <row r="18" spans="1:12" x14ac:dyDescent="0.25">
      <c r="A18" s="48">
        <v>19</v>
      </c>
      <c r="B18" s="6" t="s">
        <v>42</v>
      </c>
      <c r="C18" s="49">
        <v>17</v>
      </c>
      <c r="D18" s="49" t="s">
        <v>85</v>
      </c>
      <c r="E18" s="6" t="s">
        <v>42</v>
      </c>
      <c r="F18" s="49">
        <v>14</v>
      </c>
      <c r="G18" s="5" t="s">
        <v>121</v>
      </c>
      <c r="H18" s="6" t="s">
        <v>42</v>
      </c>
      <c r="I18" s="49">
        <v>17</v>
      </c>
      <c r="J18" s="49" t="s">
        <v>9</v>
      </c>
      <c r="K18" s="50" t="s">
        <v>86</v>
      </c>
      <c r="L18" s="4"/>
    </row>
    <row r="19" spans="1:12" x14ac:dyDescent="0.25">
      <c r="A19" s="48">
        <v>20</v>
      </c>
      <c r="B19" s="6" t="s">
        <v>98</v>
      </c>
      <c r="C19" s="49">
        <v>18</v>
      </c>
      <c r="D19" s="49" t="s">
        <v>97</v>
      </c>
      <c r="E19" s="6" t="s">
        <v>98</v>
      </c>
      <c r="F19" s="49">
        <v>15</v>
      </c>
      <c r="G19" s="5" t="s">
        <v>128</v>
      </c>
      <c r="H19" s="6" t="s">
        <v>98</v>
      </c>
      <c r="I19" s="49">
        <v>18</v>
      </c>
      <c r="J19" s="49" t="s">
        <v>128</v>
      </c>
      <c r="K19" s="50" t="s">
        <v>99</v>
      </c>
      <c r="L19" s="51"/>
    </row>
    <row r="20" spans="1:12" x14ac:dyDescent="0.25">
      <c r="A20" s="48">
        <v>21</v>
      </c>
      <c r="B20" s="6" t="s">
        <v>43</v>
      </c>
      <c r="D20" s="49"/>
      <c r="E20" s="6" t="s">
        <v>43</v>
      </c>
      <c r="F20" s="49">
        <v>16</v>
      </c>
      <c r="G20" s="5" t="s">
        <v>122</v>
      </c>
      <c r="H20" s="6" t="s">
        <v>43</v>
      </c>
      <c r="I20" s="49">
        <v>19</v>
      </c>
      <c r="J20" s="49" t="s">
        <v>145</v>
      </c>
      <c r="K20" s="50" t="s">
        <v>161</v>
      </c>
      <c r="L20" s="51"/>
    </row>
    <row r="21" spans="1:12" x14ac:dyDescent="0.25">
      <c r="A21" s="48">
        <v>22</v>
      </c>
      <c r="B21" s="6" t="s">
        <v>25</v>
      </c>
      <c r="C21" s="49">
        <v>19</v>
      </c>
      <c r="D21" s="49" t="s">
        <v>202</v>
      </c>
      <c r="E21" s="6" t="s">
        <v>25</v>
      </c>
      <c r="F21" s="49">
        <v>17</v>
      </c>
      <c r="G21" s="5" t="s">
        <v>116</v>
      </c>
      <c r="H21" s="6" t="s">
        <v>25</v>
      </c>
      <c r="I21" s="49">
        <v>20</v>
      </c>
      <c r="J21" s="49" t="s">
        <v>116</v>
      </c>
      <c r="K21" s="50" t="s">
        <v>162</v>
      </c>
      <c r="L21" s="51"/>
    </row>
    <row r="22" spans="1:12" x14ac:dyDescent="0.25">
      <c r="A22" s="48">
        <v>23</v>
      </c>
      <c r="B22" s="6" t="s">
        <v>178</v>
      </c>
      <c r="C22" s="49">
        <v>20</v>
      </c>
      <c r="D22" s="49" t="s">
        <v>63</v>
      </c>
      <c r="E22" s="6" t="s">
        <v>178</v>
      </c>
      <c r="F22" s="49">
        <v>18</v>
      </c>
      <c r="G22" s="5" t="s">
        <v>108</v>
      </c>
      <c r="H22" s="6" t="s">
        <v>178</v>
      </c>
      <c r="I22" s="49">
        <v>21</v>
      </c>
      <c r="J22" s="49" t="s">
        <v>108</v>
      </c>
      <c r="K22" s="50" t="s">
        <v>163</v>
      </c>
      <c r="L22" s="51"/>
    </row>
    <row r="23" spans="1:12" x14ac:dyDescent="0.25">
      <c r="A23" s="48">
        <v>24</v>
      </c>
      <c r="B23" s="6" t="s">
        <v>49</v>
      </c>
      <c r="C23" s="49">
        <v>21</v>
      </c>
      <c r="D23" s="49" t="s">
        <v>92</v>
      </c>
      <c r="E23" s="6" t="s">
        <v>49</v>
      </c>
      <c r="F23" s="49"/>
      <c r="H23" s="6" t="s">
        <v>49</v>
      </c>
      <c r="I23" s="49"/>
      <c r="J23" s="49"/>
      <c r="K23" s="50" t="s">
        <v>164</v>
      </c>
      <c r="L23" s="51"/>
    </row>
    <row r="24" spans="1:12" x14ac:dyDescent="0.25">
      <c r="A24" s="48">
        <v>25</v>
      </c>
      <c r="B24" s="6" t="s">
        <v>28</v>
      </c>
      <c r="C24" s="49">
        <v>22</v>
      </c>
      <c r="D24" s="49" t="s">
        <v>78</v>
      </c>
      <c r="E24" s="6" t="s">
        <v>28</v>
      </c>
      <c r="F24" s="49">
        <v>19</v>
      </c>
      <c r="G24" s="5" t="s">
        <v>118</v>
      </c>
      <c r="H24" s="6" t="s">
        <v>28</v>
      </c>
      <c r="I24" s="49">
        <v>22</v>
      </c>
      <c r="J24" s="49" t="s">
        <v>142</v>
      </c>
      <c r="K24" s="50" t="s">
        <v>165</v>
      </c>
      <c r="L24" s="51"/>
    </row>
    <row r="25" spans="1:12" x14ac:dyDescent="0.25">
      <c r="A25" s="48">
        <v>26</v>
      </c>
      <c r="B25" s="6" t="s">
        <v>17</v>
      </c>
      <c r="C25" s="49">
        <v>23</v>
      </c>
      <c r="D25" s="49" t="s">
        <v>95</v>
      </c>
      <c r="E25" s="6" t="s">
        <v>17</v>
      </c>
      <c r="F25" s="49"/>
      <c r="H25" s="6" t="s">
        <v>17</v>
      </c>
      <c r="I25" s="49">
        <v>23</v>
      </c>
      <c r="J25" s="49" t="s">
        <v>12</v>
      </c>
      <c r="K25" s="50" t="s">
        <v>96</v>
      </c>
      <c r="L25" s="51"/>
    </row>
    <row r="26" spans="1:12" x14ac:dyDescent="0.25">
      <c r="A26" s="48">
        <v>27</v>
      </c>
      <c r="B26" s="6" t="s">
        <v>127</v>
      </c>
      <c r="D26" s="49"/>
      <c r="E26" s="6" t="s">
        <v>127</v>
      </c>
      <c r="F26" s="49">
        <v>20</v>
      </c>
      <c r="G26" s="5" t="s">
        <v>5</v>
      </c>
      <c r="H26" s="6" t="s">
        <v>127</v>
      </c>
      <c r="I26" s="49">
        <v>24</v>
      </c>
      <c r="J26" s="49"/>
      <c r="K26" s="50" t="s">
        <v>166</v>
      </c>
      <c r="L26" s="51"/>
    </row>
    <row r="27" spans="1:12" x14ac:dyDescent="0.25">
      <c r="A27" s="48">
        <v>28</v>
      </c>
      <c r="B27" s="6" t="s">
        <v>181</v>
      </c>
      <c r="C27" s="49">
        <v>24</v>
      </c>
      <c r="D27" s="49" t="s">
        <v>66</v>
      </c>
      <c r="E27" s="6" t="s">
        <v>181</v>
      </c>
      <c r="F27" s="49">
        <v>21</v>
      </c>
      <c r="G27" s="5" t="s">
        <v>109</v>
      </c>
      <c r="H27" s="6" t="s">
        <v>181</v>
      </c>
      <c r="I27" s="49">
        <v>26</v>
      </c>
      <c r="J27" s="49" t="s">
        <v>134</v>
      </c>
      <c r="K27" s="50" t="s">
        <v>167</v>
      </c>
      <c r="L27" s="51"/>
    </row>
    <row r="28" spans="1:12" x14ac:dyDescent="0.25">
      <c r="A28" s="48">
        <v>30</v>
      </c>
      <c r="B28" s="6" t="s">
        <v>184</v>
      </c>
      <c r="C28" s="49">
        <v>25</v>
      </c>
      <c r="D28" s="49" t="s">
        <v>69</v>
      </c>
      <c r="E28" s="6" t="s">
        <v>184</v>
      </c>
      <c r="F28" s="49">
        <v>22</v>
      </c>
      <c r="G28" s="5" t="s">
        <v>112</v>
      </c>
      <c r="H28" s="6" t="s">
        <v>184</v>
      </c>
      <c r="I28" s="49">
        <v>27</v>
      </c>
      <c r="J28" s="49" t="s">
        <v>6</v>
      </c>
      <c r="K28" s="50" t="s">
        <v>168</v>
      </c>
      <c r="L28" s="51"/>
    </row>
    <row r="29" spans="1:12" x14ac:dyDescent="0.25">
      <c r="A29" s="48">
        <v>31</v>
      </c>
      <c r="B29" s="6" t="s">
        <v>40</v>
      </c>
      <c r="C29" s="49">
        <v>26</v>
      </c>
      <c r="D29" s="49" t="s">
        <v>81</v>
      </c>
      <c r="E29" s="6" t="s">
        <v>40</v>
      </c>
      <c r="F29" s="49">
        <v>23</v>
      </c>
      <c r="G29" s="5" t="s">
        <v>81</v>
      </c>
      <c r="H29" s="6" t="s">
        <v>40</v>
      </c>
      <c r="I29" s="49">
        <v>28</v>
      </c>
      <c r="J29" s="49" t="s">
        <v>81</v>
      </c>
      <c r="K29" s="50" t="s">
        <v>169</v>
      </c>
      <c r="L29" s="51"/>
    </row>
    <row r="30" spans="1:12" x14ac:dyDescent="0.25">
      <c r="A30" s="48">
        <v>32</v>
      </c>
      <c r="B30" s="6" t="s">
        <v>35</v>
      </c>
      <c r="C30" s="49">
        <v>27</v>
      </c>
      <c r="D30" s="49" t="s">
        <v>70</v>
      </c>
      <c r="E30" s="6" t="s">
        <v>35</v>
      </c>
      <c r="F30" s="49">
        <v>24</v>
      </c>
      <c r="G30" s="5" t="s">
        <v>114</v>
      </c>
      <c r="H30" s="6" t="s">
        <v>35</v>
      </c>
      <c r="I30" s="49">
        <v>29</v>
      </c>
      <c r="J30" s="49" t="s">
        <v>137</v>
      </c>
      <c r="K30" s="50" t="s">
        <v>163</v>
      </c>
      <c r="L30" s="51"/>
    </row>
    <row r="31" spans="1:12" x14ac:dyDescent="0.25">
      <c r="A31" s="48">
        <v>34</v>
      </c>
      <c r="B31" s="6" t="s">
        <v>48</v>
      </c>
      <c r="C31" s="49">
        <v>28</v>
      </c>
      <c r="D31" s="49" t="s">
        <v>91</v>
      </c>
      <c r="E31" s="6" t="s">
        <v>48</v>
      </c>
      <c r="F31" s="49">
        <v>25</v>
      </c>
      <c r="G31" s="5" t="s">
        <v>125</v>
      </c>
      <c r="H31" s="6" t="s">
        <v>48</v>
      </c>
      <c r="I31" s="49">
        <v>30</v>
      </c>
      <c r="J31" s="49" t="s">
        <v>11</v>
      </c>
      <c r="K31" s="50" t="s">
        <v>52</v>
      </c>
      <c r="L31" s="4"/>
    </row>
    <row r="32" spans="1:12" x14ac:dyDescent="0.25">
      <c r="A32" s="48">
        <v>35</v>
      </c>
      <c r="B32" s="6" t="s">
        <v>177</v>
      </c>
      <c r="C32" s="49">
        <v>29</v>
      </c>
      <c r="D32" s="49" t="s">
        <v>61</v>
      </c>
      <c r="E32" s="6" t="s">
        <v>177</v>
      </c>
      <c r="F32" s="49">
        <v>26</v>
      </c>
      <c r="G32" s="5" t="s">
        <v>105</v>
      </c>
      <c r="H32" s="6" t="s">
        <v>177</v>
      </c>
      <c r="I32" s="49">
        <v>31</v>
      </c>
      <c r="J32" s="49" t="s">
        <v>105</v>
      </c>
      <c r="K32" s="50" t="s">
        <v>170</v>
      </c>
      <c r="L32" s="51"/>
    </row>
    <row r="33" spans="1:12" x14ac:dyDescent="0.25">
      <c r="A33" s="48">
        <v>36</v>
      </c>
      <c r="B33" s="6" t="s">
        <v>45</v>
      </c>
      <c r="C33" s="49">
        <v>32</v>
      </c>
      <c r="D33" s="49"/>
      <c r="E33" s="6" t="s">
        <v>45</v>
      </c>
      <c r="F33" s="49"/>
      <c r="H33" s="6" t="s">
        <v>45</v>
      </c>
      <c r="I33" s="49">
        <v>32</v>
      </c>
      <c r="J33" s="49" t="s">
        <v>10</v>
      </c>
      <c r="K33" s="50" t="s">
        <v>155</v>
      </c>
      <c r="L33" s="51"/>
    </row>
    <row r="34" spans="1:12" x14ac:dyDescent="0.25">
      <c r="A34" s="48">
        <v>37</v>
      </c>
      <c r="B34" s="6" t="s">
        <v>39</v>
      </c>
      <c r="C34" s="49">
        <v>30</v>
      </c>
      <c r="D34" s="49" t="s">
        <v>186</v>
      </c>
      <c r="E34" s="6" t="s">
        <v>39</v>
      </c>
      <c r="F34" s="49">
        <v>27</v>
      </c>
      <c r="G34" s="5" t="s">
        <v>187</v>
      </c>
      <c r="H34" s="6" t="s">
        <v>39</v>
      </c>
      <c r="I34" s="49">
        <v>33</v>
      </c>
      <c r="J34" s="49" t="s">
        <v>187</v>
      </c>
      <c r="K34" s="50" t="s">
        <v>79</v>
      </c>
      <c r="L34" s="4"/>
    </row>
    <row r="35" spans="1:12" x14ac:dyDescent="0.25">
      <c r="A35" s="48">
        <v>39</v>
      </c>
      <c r="B35" s="6" t="s">
        <v>47</v>
      </c>
      <c r="C35" s="49">
        <v>31</v>
      </c>
      <c r="D35" s="49" t="s">
        <v>90</v>
      </c>
      <c r="E35" s="6" t="s">
        <v>47</v>
      </c>
      <c r="F35" s="49">
        <v>28</v>
      </c>
      <c r="G35" s="5" t="s">
        <v>124</v>
      </c>
      <c r="H35" s="6" t="s">
        <v>47</v>
      </c>
      <c r="I35" s="49">
        <v>34</v>
      </c>
      <c r="J35" s="49" t="s">
        <v>146</v>
      </c>
      <c r="K35" s="50" t="s">
        <v>171</v>
      </c>
      <c r="L35" s="51"/>
    </row>
    <row r="36" spans="1:12" x14ac:dyDescent="0.25">
      <c r="A36" s="48">
        <v>43</v>
      </c>
      <c r="B36" s="6" t="s">
        <v>50</v>
      </c>
      <c r="C36" s="49">
        <v>32</v>
      </c>
      <c r="D36" s="49" t="s">
        <v>149</v>
      </c>
      <c r="E36" s="6" t="s">
        <v>50</v>
      </c>
      <c r="F36" s="49">
        <v>29</v>
      </c>
      <c r="G36" s="5" t="s">
        <v>56</v>
      </c>
      <c r="H36" s="6" t="s">
        <v>50</v>
      </c>
      <c r="I36" s="49">
        <v>35</v>
      </c>
      <c r="J36" s="49" t="s">
        <v>56</v>
      </c>
      <c r="K36" s="50" t="s">
        <v>172</v>
      </c>
      <c r="L36" s="4"/>
    </row>
    <row r="37" spans="1:12" x14ac:dyDescent="0.25">
      <c r="A37" s="48">
        <v>44</v>
      </c>
      <c r="B37" s="6" t="s">
        <v>21</v>
      </c>
      <c r="C37" s="49">
        <v>33</v>
      </c>
      <c r="D37" s="49" t="s">
        <v>77</v>
      </c>
      <c r="E37" s="6" t="s">
        <v>21</v>
      </c>
      <c r="F37" s="49">
        <v>30</v>
      </c>
      <c r="G37" s="5" t="s">
        <v>117</v>
      </c>
      <c r="H37" s="6" t="s">
        <v>21</v>
      </c>
      <c r="I37" s="49">
        <v>36</v>
      </c>
      <c r="J37" s="49" t="s">
        <v>117</v>
      </c>
      <c r="K37" s="50" t="s">
        <v>173</v>
      </c>
      <c r="L37" s="51"/>
    </row>
    <row r="38" spans="1:12" x14ac:dyDescent="0.25">
      <c r="A38" s="48">
        <v>46</v>
      </c>
      <c r="B38" s="6" t="s">
        <v>16</v>
      </c>
      <c r="C38" s="49">
        <v>34</v>
      </c>
      <c r="D38" s="49" t="s">
        <v>94</v>
      </c>
      <c r="E38" s="6" t="s">
        <v>16</v>
      </c>
      <c r="F38" s="49">
        <v>31</v>
      </c>
      <c r="G38" s="5" t="s">
        <v>126</v>
      </c>
      <c r="H38" s="6" t="s">
        <v>16</v>
      </c>
      <c r="I38" s="49">
        <v>37</v>
      </c>
      <c r="J38" s="49" t="s">
        <v>126</v>
      </c>
      <c r="K38" s="50" t="s">
        <v>174</v>
      </c>
      <c r="L38" s="51"/>
    </row>
    <row r="39" spans="1:12" x14ac:dyDescent="0.25">
      <c r="A39" s="48">
        <v>47</v>
      </c>
      <c r="B39" s="6" t="s">
        <v>180</v>
      </c>
      <c r="C39" s="49">
        <v>35</v>
      </c>
      <c r="D39" s="49" t="s">
        <v>65</v>
      </c>
      <c r="E39" s="6" t="s">
        <v>180</v>
      </c>
      <c r="F39" s="49">
        <v>32</v>
      </c>
      <c r="G39" s="5" t="s">
        <v>107</v>
      </c>
      <c r="H39" s="6" t="s">
        <v>180</v>
      </c>
      <c r="I39" s="49">
        <v>38</v>
      </c>
      <c r="J39" s="49" t="s">
        <v>133</v>
      </c>
      <c r="K39" s="50" t="s">
        <v>175</v>
      </c>
      <c r="L39" s="51"/>
    </row>
    <row r="40" spans="1:12" x14ac:dyDescent="0.25">
      <c r="A40" s="48">
        <v>48</v>
      </c>
      <c r="B40" s="6" t="s">
        <v>185</v>
      </c>
      <c r="C40" s="49">
        <v>36</v>
      </c>
      <c r="D40" s="49" t="s">
        <v>62</v>
      </c>
      <c r="E40" s="6" t="s">
        <v>185</v>
      </c>
      <c r="F40" s="49"/>
      <c r="H40" s="6" t="s">
        <v>185</v>
      </c>
      <c r="I40" s="49">
        <v>39</v>
      </c>
      <c r="J40" s="49" t="s">
        <v>131</v>
      </c>
      <c r="K40" s="50" t="s">
        <v>176</v>
      </c>
      <c r="L40" s="51"/>
    </row>
    <row r="41" spans="1:12" x14ac:dyDescent="0.25">
      <c r="D41" s="49"/>
      <c r="K41" s="49"/>
      <c r="L41" s="4"/>
    </row>
    <row r="42" spans="1:12" x14ac:dyDescent="0.25">
      <c r="D42" s="49"/>
      <c r="K42" s="49"/>
      <c r="L42" s="4"/>
    </row>
    <row r="43" spans="1:12" x14ac:dyDescent="0.25">
      <c r="D43" s="49"/>
      <c r="K43" s="49"/>
      <c r="L43" s="4"/>
    </row>
    <row r="44" spans="1:12" x14ac:dyDescent="0.25">
      <c r="D44" s="49"/>
      <c r="K44" s="49"/>
      <c r="L44" s="4"/>
    </row>
    <row r="45" spans="1:12" x14ac:dyDescent="0.25">
      <c r="D45" s="49"/>
      <c r="K45" s="49"/>
      <c r="L45" s="4"/>
    </row>
    <row r="46" spans="1:12" x14ac:dyDescent="0.25">
      <c r="D46" s="49"/>
      <c r="K46" s="49"/>
      <c r="L46" s="4"/>
    </row>
    <row r="47" spans="1:12" x14ac:dyDescent="0.25">
      <c r="D47" s="49"/>
      <c r="K47" s="49"/>
      <c r="L47" s="4"/>
    </row>
    <row r="48" spans="1:12" x14ac:dyDescent="0.25">
      <c r="D48" s="49"/>
      <c r="K48" s="49"/>
      <c r="L48" s="4"/>
    </row>
    <row r="49" spans="15:15" x14ac:dyDescent="0.25">
      <c r="O49" s="5" t="s">
        <v>0</v>
      </c>
    </row>
  </sheetData>
  <sortState ref="A2:O49">
    <sortCondition ref="A2:A49"/>
  </sortState>
  <phoneticPr fontId="1"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5</vt:i4>
      </vt:variant>
    </vt:vector>
  </HeadingPairs>
  <TitlesOfParts>
    <vt:vector size="11" baseType="lpstr">
      <vt:lpstr>yonerge</vt:lpstr>
      <vt:lpstr>ogrenci</vt:lpstr>
      <vt:lpstr>veli</vt:lpstr>
      <vt:lpstr>ogretmen</vt:lpstr>
      <vt:lpstr>sonuc</vt:lpstr>
      <vt:lpstr>madde</vt:lpstr>
      <vt:lpstr>ogrenci!Yazdırma_Alanı</vt:lpstr>
      <vt:lpstr>ogretmen!Yazdırma_Alanı</vt:lpstr>
      <vt:lpstr>sonuc!Yazdırma_Alanı</vt:lpstr>
      <vt:lpstr>veli!Yazdırma_Alanı</vt:lpstr>
      <vt:lpstr>yonerge!Yazdırma_Alanı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2023-05-17T12:02:33Z</dcterms:modified>
</cp:coreProperties>
</file>